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Ingressos fiscals" sheetId="1" state="visible" r:id="rId2"/>
    <sheet name="Despesa no financera" sheetId="2" state="visible" r:id="rId3"/>
    <sheet name="Dades padró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<sst xmlns="http://schemas.openxmlformats.org/spreadsheetml/2006/main" count="75" uniqueCount="55">
  <si>
    <t xml:space="preserve">Ingressos fiscals per habitant: capítols I, II i III d’ingressos/nombre d’habitants</t>
  </si>
  <si>
    <t xml:space="preserve">PRESSUPOST CONSOLIDAT ATIB, AGIB I SSIB</t>
  </si>
  <si>
    <t xml:space="preserve">Exercici (dades homogeneitzades)</t>
  </si>
  <si>
    <t xml:space="preserve">INGRESSOS FISCALS (1)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</si>
  <si>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</si>
  <si>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</si>
  <si>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</si>
  <si>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</si>
  <si>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</si>
  <si>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</si>
  <si>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</si>
  <si>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</si>
  <si>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1. Imposts directes</t>
  </si>
  <si>
    <t xml:space="preserve">2. Impost indirectes</t>
  </si>
  <si>
    <t xml:space="preserve">3. Taxes, preus públics i altres ingressos</t>
  </si>
  <si>
    <t xml:space="preserve">Total ingressos fiscals</t>
  </si>
  <si>
    <t xml:space="preserve">Núm. habitants (2)</t>
  </si>
  <si>
    <t xml:space="preserve">Ingressos fiscals/habitant</t>
  </si>
  <si>
    <t xml:space="preserve">(1) Drets reconeguts nets (euros). Dades 2011/2022: dades definitives Compte General</t>
  </si>
  <si>
    <t xml:space="preserve">(2) Dades INE/IBESTAT. Sèries de població, xifres oficials de la revisió anual del padró municipal a 1 de gener</t>
  </si>
  <si>
    <t xml:space="preserve">(3) Dades 2023 provisionals a 01/05/2024</t>
  </si>
  <si>
    <t xml:space="preserve">Despesa per habitant: obligacions no financeres reconegudes netes/nombre d’habitants</t>
  </si>
  <si>
    <t xml:space="preserve">Inversió realitzada per habitant: obligacions reconegudes netes (cap. VI)/nombre d’habitants</t>
  </si>
  <si>
    <t xml:space="preserve">DESPESA NO FINANCERA (1)</t>
  </si>
  <si>
    <t xml:space="preserve">A.- OPERACIONS CORRENTS</t>
  </si>
  <si>
    <t xml:space="preserve">1.- Despeses de personal</t>
  </si>
  <si>
    <t xml:space="preserve">2.- Despeses en béns corrents i serveis</t>
  </si>
  <si>
    <t xml:space="preserve">3.- Despeses financeres</t>
  </si>
  <si>
    <t xml:space="preserve">4.- Transferències corrents</t>
  </si>
  <si>
    <t xml:space="preserve">5.- Fons de contingència</t>
  </si>
  <si>
    <t xml:space="preserve">Total operacions corrents</t>
  </si>
  <si>
    <t xml:space="preserve">B.- OPERACIONS DE CAPITAL</t>
  </si>
  <si>
    <t xml:space="preserve">6.- Inversions reals</t>
  </si>
  <si>
    <t xml:space="preserve">7.- Transferències de capital</t>
  </si>
  <si>
    <t xml:space="preserve">Total operacions de capital</t>
  </si>
  <si>
    <t xml:space="preserve">Total operacions no financeres</t>
  </si>
  <si>
    <t xml:space="preserve">Inversió real/habitant</t>
  </si>
  <si>
    <t xml:space="preserve">Despesa no financera/habitant</t>
  </si>
  <si>
    <t xml:space="preserve">(1) Obligacions reconegudes (euros). Dades 2011/2022: dades definitives Compte General</t>
  </si>
  <si>
    <t xml:space="preserve">(2) Dades INE/IBESTAT. Sèries de població, xifres oficials de la revisió anual del padró municipal a 1 de gener. Consulta a 01/05/2024</t>
  </si>
  <si>
    <t xml:space="preserve">Población por isla, edad, tipo de nacionalidad, sexo y año de la revisión del padrón.</t>
  </si>
  <si>
    <t xml:space="preserve">  Población &gt; Padrón (cifras oficiales de población)</t>
  </si>
  <si>
    <t xml:space="preserve">Unidad de medida: Número de personas</t>
  </si>
  <si>
    <t xml:space="preserve">Periodo de referencia: Desde 1998 a 2023</t>
  </si>
  <si>
    <t xml:space="preserve">Última actualitzación: </t>
  </si>
  <si>
    <r>
      <rPr>
        <sz val="8"/>
        <color rgb="FF333333"/>
        <rFont val="Calibri"/>
        <family val="2"/>
        <charset val="1"/>
      </rPr>
      <t xml:space="preserve">2019 </t>
    </r>
    <r>
      <rPr>
        <vertAlign val="superscript"/>
        <sz val="8"/>
        <color rgb="FF333333"/>
        <rFont val="Calibri"/>
        <family val="2"/>
        <charset val="1"/>
      </rPr>
      <t xml:space="preserve">1</t>
    </r>
  </si>
  <si>
    <t xml:space="preserve">ILLES BALEARS</t>
  </si>
  <si>
    <t xml:space="preserve">   Total edad</t>
  </si>
  <si>
    <t xml:space="preserve">      Total nacionalidad</t>
  </si>
  <si>
    <t xml:space="preserve">         Ambos sexos</t>
  </si>
  <si>
    <t xml:space="preserve">Fuente:Institut Nacional de Estadística (INE)/Institut d'Estadística de les Illes Balears (IBESTAT). España (CC BY 3.0)</t>
  </si>
  <si>
    <t xml:space="preserve">Institut d'Estadística de les Illes Balears (IBESTAT) Teléfono: +34 971 784 575 Correo electrónico: info@ibestat.caib.es http://www.ibestat.cat</t>
  </si>
  <si>
    <t xml:space="preserve">Fuente:</t>
  </si>
  <si>
    <t xml:space="preserve">INEbase &gt; Demografía y población &gt; Cifras de población y Censos demográficos &gt; Cifras de población</t>
  </si>
  <si>
    <t xml:space="preserve">https://www.ine.es/dyngs/INEbase/es/categoria.htm?c=Estadistica_P&amp;cid=1254734710984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</si>
</sst>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#,##0"/>
    <numFmt numFmtId="167" formatCode="0.00"/>
    <numFmt numFmtId="168" formatCode="dd/mm/yyyy"/>
  </numFmts>
  <fonts count="3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0"/>
      <color rgb="FF000000"/>
      <name val="Calibri"/>
      <family val="2"/>
      <charset val="1"/>
    </font>
    <font>
      <i val="true"/>
      <sz val="10"/>
      <color rgb="FF000000"/>
      <name val="Calibri"/>
      <family val="2"/>
      <charset val="1"/>
    </font>
    <font>
      <b val="true"/>
      <sz val="12"/>
      <color rgb="FF595959"/>
      <name val="Calibri"/>
      <family val="2"/>
    </font>
    <font>
      <sz val="8"/>
      <color rgb="FF808080"/>
      <name val="Calibri"/>
      <family val="2"/>
    </font>
    <font>
      <sz val="9"/>
      <color rgb="FF595959"/>
      <name val="Calibri"/>
      <family val="2"/>
    </font>
    <font>
      <sz val="11"/>
      <color rgb="FF000000"/>
      <name val="Calibri"/>
      <family val="0"/>
    </font>
    <font>
      <sz val="8"/>
      <color rgb="FF000000"/>
      <name val="Calibri"/>
      <family val="2"/>
      <charset val="1"/>
    </font>
    <font>
      <b val="true"/>
      <sz val="8"/>
      <color rgb="FFFFFFFF"/>
      <name val="Arial"/>
      <family val="2"/>
      <charset val="1"/>
    </font>
    <font>
      <sz val="8"/>
      <color rgb="FF969696"/>
      <name val="Arial"/>
      <family val="2"/>
      <charset val="1"/>
    </font>
    <font>
      <sz val="8"/>
      <color rgb="FF000000"/>
      <name val="Arial"/>
      <family val="2"/>
      <charset val="1"/>
    </font>
    <font>
      <sz val="8"/>
      <color rgb="FF333333"/>
      <name val="Calibri"/>
      <family val="2"/>
      <charset val="1"/>
    </font>
    <font>
      <vertAlign val="superscript"/>
      <sz val="8"/>
      <color rgb="FF333333"/>
      <name val="Calibri"/>
      <family val="2"/>
      <charset val="1"/>
    </font>
    <font>
      <sz val="8"/>
      <color rgb="FF333333"/>
      <name val="Arial"/>
      <family val="2"/>
      <charset val="1"/>
    </font>
    <font>
      <sz val="8"/>
      <name val="Arial"/>
      <family val="2"/>
      <charset val="1"/>
    </font>
    <font>
      <u val="single"/>
      <sz val="11"/>
      <color rgb="FF0563C1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FFCC99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DBEEF4"/>
      </patternFill>
    </fill>
    <fill>
      <patternFill patternType="solid">
        <fgColor rgb="FFFFFFCC"/>
        <bgColor rgb="FFFFFFFF"/>
      </patternFill>
    </fill>
    <fill>
      <patternFill patternType="solid">
        <fgColor rgb="FFDBEEF4"/>
        <bgColor rgb="FFEDEDED"/>
      </patternFill>
    </fill>
    <fill>
      <patternFill patternType="solid">
        <fgColor rgb="FFC0C0C0"/>
        <bgColor rgb="FFD9D9D9"/>
      </patternFill>
    </fill>
    <fill>
      <patternFill patternType="solid">
        <fgColor rgb="FFFFFFFF"/>
        <bgColor rgb="FFF2F2F2"/>
      </patternFill>
    </fill>
    <fill>
      <patternFill patternType="solid">
        <fgColor rgb="FFFFCC99"/>
        <bgColor rgb="FFFFCCCC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 style="thin">
        <color rgb="FF4BACC6"/>
      </top>
      <bottom/>
      <diagonal/>
    </border>
    <border diagonalUp="false" diagonalDown="false">
      <left/>
      <right/>
      <top/>
      <bottom style="thin">
        <color rgb="FF4BACC6"/>
      </bottom>
      <diagonal/>
    </border>
    <border diagonalUp="false" diagonalDown="false">
      <left/>
      <right/>
      <top/>
      <bottom style="double">
        <color rgb="FF4BACC6"/>
      </bottom>
      <diagonal/>
    </border>
    <border diagonalUp="false" diagonalDown="false">
      <left/>
      <right/>
      <top style="thin">
        <color rgb="FF4BACC6"/>
      </top>
      <bottom style="double">
        <color rgb="FF4BACC6"/>
      </bottom>
      <diagonal/>
    </border>
    <border diagonalUp="false" diagonalDown="false">
      <left/>
      <right/>
      <top style="thin">
        <color rgb="FF4BACC6"/>
      </top>
      <bottom style="thin">
        <color rgb="FF4BACC6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9900"/>
      </top>
      <bottom style="thin">
        <color rgb="FFFF9900"/>
      </bottom>
      <diagonal/>
    </border>
    <border diagonalUp="false" diagonalDown="false">
      <left/>
      <right/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9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5" fillId="9" borderId="6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5" fontId="5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2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5" fontId="5" fillId="9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1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3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12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1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7" fillId="11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8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1"/>
    <cellStyle name="Accent 2 6" xfId="22"/>
    <cellStyle name="Accent 3 7" xfId="23"/>
    <cellStyle name="Accent 4" xfId="24"/>
    <cellStyle name="Bad 8" xfId="25"/>
    <cellStyle name="Error 9" xfId="26"/>
    <cellStyle name="Footnote 10" xfId="27"/>
    <cellStyle name="Good 11" xfId="28"/>
    <cellStyle name="Heading 1 12" xfId="29"/>
    <cellStyle name="Heading 2 13" xfId="30"/>
    <cellStyle name="Hyperlink 14" xfId="31"/>
    <cellStyle name="Neutral 15" xfId="32"/>
    <cellStyle name="Note 16" xfId="33"/>
    <cellStyle name="Status 17" xfId="34"/>
    <cellStyle name="Text 18" xfId="35"/>
    <cellStyle name="Warning 19" xfId="36"/>
    <cellStyle name="*unknown*" xfId="20" builtinId="8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5B9BD5"/>
      <rgbColor rgb="FF993366"/>
      <rgbColor rgb="FFFFFFCC"/>
      <rgbColor rgb="FFDBEEF4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CCFFCC"/>
      <rgbColor rgb="FFEDEDED"/>
      <rgbColor rgb="FFDDDDDD"/>
      <rgbColor rgb="FFFFCCCC"/>
      <rgbColor rgb="FFCC99FF"/>
      <rgbColor rgb="FFFFCC99"/>
      <rgbColor rgb="FF3366FF"/>
      <rgbColor rgb="FF4BACC6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ca-ES" sz="1200" spc="-1" strike="noStrike">
                <a:solidFill>
                  <a:srgbClr val="595959"/>
                </a:solidFill>
                <a:latin typeface="Calibri"/>
              </a:defRPr>
            </a:pPr>
            <a:r>
              <a:rPr b="1" lang="ca-ES" sz="1200" spc="-1" strike="noStrike">
                <a:solidFill>
                  <a:srgbClr val="595959"/>
                </a:solidFill>
                <a:latin typeface="Calibri"/>
              </a:rPr>
              <a:t>Evolució ingresssos fiscals per habitant (euros)</a:t>
            </a:r>
          </a:p>
        </c:rich>
      </c:tx>
      <c:layout>
        <c:manualLayout>
          <c:xMode val="edge"/>
          <c:yMode val="edge"/>
          <c:x val="0.100220507166483"/>
          <c:y val="0.0221040558857262"/>
        </c:manualLayout>
      </c:layout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5b9bd5"/>
            </a:solidFill>
            <a:ln cap="rnd" w="28440">
              <a:solidFill>
                <a:srgbClr val="5b9bd5"/>
              </a:solidFill>
              <a:round/>
            </a:ln>
          </c:spPr>
          <c:marker>
            <c:symbol val="circle"/>
            <c:size val="5"/>
            <c:spPr>
              <a:solidFill>
                <a:srgbClr val="5b9bd5"/>
              </a:solidFill>
            </c:spPr>
          </c:marker>
          <c:dPt>
            <c:idx val="2"/>
            <c:marker>
              <c:symbol val="circle"/>
              <c:size val="5"/>
              <c:spPr>
                <a:solidFill>
                  <a:srgbClr val="5b9bd5"/>
                </a:solidFill>
              </c:spPr>
            </c:marker>
          </c:dPt>
          <c:dLbls>
            <c:numFmt formatCode="#,##0.00" sourceLinked="1"/>
            <c:dLbl>
              <c:idx val="2"/>
              <c:layout>
                <c:manualLayout>
                  <c:x val="-0.0384208223972003"/>
                  <c:y val="-0.043705813202163"/>
                </c:manualLayout>
              </c:layout>
              <c:numFmt formatCode="#,##0.00" sourceLinked="1"/>
              <c:txPr>
                <a:bodyPr wrap="square"/>
                <a:lstStyle/>
                <a:p>
                  <a:pPr>
                    <a:defRPr b="0" sz="800" spc="-1" strike="noStrike">
                      <a:solidFill>
                        <a:srgbClr val="80808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800" spc="-1" strike="noStrike">
                    <a:solidFill>
                      <a:srgbClr val="80808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'Ingressos fiscals'!$C$4:$O$4</c:f>
              <c:strCach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strCache>
            </c:strRef>
          </c:cat>
          <c:val>
            <c:numRef>
              <c:f>'Ingressos fiscals'!$C$11:$O$11</c:f>
              <c:numCache>
                <c:formatCode>General</c:formatCode>
                <c:ptCount val="13"/>
                <c:pt idx="0">
                  <c:v>2251.07016895844</c:v>
                </c:pt>
                <c:pt idx="1">
                  <c:v>3054.46772846935</c:v>
                </c:pt>
                <c:pt idx="2">
                  <c:v>2454.37279152881</c:v>
                </c:pt>
                <c:pt idx="3">
                  <c:v>2685.82263906938</c:v>
                </c:pt>
                <c:pt idx="4">
                  <c:v>2751.15703503643</c:v>
                </c:pt>
                <c:pt idx="5">
                  <c:v>2945.4291363234</c:v>
                </c:pt>
                <c:pt idx="6">
                  <c:v>3316.42740514104</c:v>
                </c:pt>
                <c:pt idx="7">
                  <c:v>3764.41084713723</c:v>
                </c:pt>
                <c:pt idx="8">
                  <c:v>3779.72245599673</c:v>
                </c:pt>
                <c:pt idx="9">
                  <c:v>3791.50088759866</c:v>
                </c:pt>
                <c:pt idx="10">
                  <c:v>4002.01468338664</c:v>
                </c:pt>
                <c:pt idx="11">
                  <c:v>3796.02848482016</c:v>
                </c:pt>
                <c:pt idx="12">
                  <c:v>4240.2206557885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656033"/>
        <c:axId val="8698449"/>
      </c:lineChart>
      <c:catAx>
        <c:axId val="2965603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698449"/>
        <c:crosses val="autoZero"/>
        <c:auto val="1"/>
        <c:lblAlgn val="ctr"/>
        <c:lblOffset val="100"/>
        <c:noMultiLvlLbl val="0"/>
      </c:catAx>
      <c:valAx>
        <c:axId val="8698449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29656033"/>
        <c:crosses val="autoZero"/>
        <c:crossBetween val="between"/>
        <c:majorUnit val="1000"/>
      </c:valAx>
      <c:spPr>
        <a:solidFill>
          <a:srgbClr val="ededed"/>
        </a:solidFill>
        <a:ln w="0">
          <a:noFill/>
        </a:ln>
      </c:spPr>
    </c:plotArea>
    <c:plotVisOnly val="1"/>
    <c:dispBlanksAs val="gap"/>
  </c:chart>
  <c:spPr>
    <a:solidFill>
      <a:srgbClr val="f2f2f2"/>
    </a:solidFill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ca-ES" sz="1200" spc="-1" strike="noStrike">
                <a:solidFill>
                  <a:srgbClr val="595959"/>
                </a:solidFill>
                <a:latin typeface="Calibri"/>
              </a:defRPr>
            </a:pPr>
            <a:r>
              <a:rPr b="1" lang="ca-ES" sz="1200" spc="-1" strike="noStrike">
                <a:solidFill>
                  <a:srgbClr val="595959"/>
                </a:solidFill>
                <a:latin typeface="Calibri"/>
              </a:rPr>
              <a:t>Evolució despesa financera per habitant (euros)</a:t>
            </a:r>
          </a:p>
        </c:rich>
      </c:tx>
      <c:layout>
        <c:manualLayout>
          <c:xMode val="edge"/>
          <c:yMode val="edge"/>
          <c:x val="0.0933847850055127"/>
          <c:y val="0.0257533103951621"/>
        </c:manualLayout>
      </c:layout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5b9bd5"/>
            </a:solidFill>
            <a:ln cap="rnd" w="28440">
              <a:solidFill>
                <a:srgbClr val="5b9bd5"/>
              </a:solidFill>
              <a:round/>
            </a:ln>
          </c:spPr>
          <c:marker>
            <c:symbol val="circle"/>
            <c:size val="5"/>
            <c:spPr>
              <a:solidFill>
                <a:srgbClr val="5b9bd5"/>
              </a:solidFill>
            </c:spPr>
          </c:marker>
          <c:dPt>
            <c:idx val="10"/>
            <c:marker>
              <c:symbol val="circle"/>
              <c:size val="5"/>
              <c:spPr>
                <a:solidFill>
                  <a:srgbClr val="5b9bd5"/>
                </a:solidFill>
              </c:spPr>
            </c:marker>
          </c:dPt>
          <c:dPt>
            <c:idx val="12"/>
            <c:marker>
              <c:symbol val="circle"/>
              <c:size val="5"/>
              <c:spPr>
                <a:solidFill>
                  <a:srgbClr val="5b9bd5"/>
                </a:solidFill>
              </c:spPr>
            </c:marker>
          </c:dPt>
          <c:dLbls>
            <c:numFmt formatCode="#,##0.00" sourceLinked="1"/>
            <c:dLbl>
              <c:idx val="10"/>
              <c:layout>
                <c:manualLayout>
                  <c:x val="-0.0466512750720975"/>
                  <c:y val="-0.0363494924283476"/>
                </c:manualLayout>
              </c:layout>
              <c:numFmt formatCode="#,##0.00" sourceLinked="1"/>
              <c:txPr>
                <a:bodyPr wrap="square"/>
                <a:lstStyle/>
                <a:p>
                  <a:pPr>
                    <a:defRPr b="0" sz="800" spc="-1" strike="noStrike">
                      <a:solidFill>
                        <a:srgbClr val="80808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2"/>
              <c:layout>
                <c:manualLayout>
                  <c:x val="-0.0211927675707205"/>
                  <c:y val="-0.0326713320414399"/>
                </c:manualLayout>
              </c:layout>
              <c:numFmt formatCode="#,##0.00" sourceLinked="1"/>
              <c:txPr>
                <a:bodyPr wrap="square"/>
                <a:lstStyle/>
                <a:p>
                  <a:pPr>
                    <a:defRPr b="0" sz="800" spc="-1" strike="noStrike">
                      <a:solidFill>
                        <a:srgbClr val="80808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b="0" sz="800" spc="-1" strike="noStrike">
                    <a:solidFill>
                      <a:srgbClr val="808080"/>
                    </a:solidFill>
                    <a:latin typeface="Calibri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'Despesa no financera'!$C$5:$O$5</c:f>
              <c:strCache>
                <c:ptCount val="1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</c:strCache>
            </c:strRef>
          </c:cat>
          <c:val>
            <c:numRef>
              <c:f>'Despesa no financera'!$C$21:$O$21</c:f>
              <c:numCache>
                <c:formatCode>General</c:formatCode>
                <c:ptCount val="13"/>
                <c:pt idx="0">
                  <c:v>2808.26351709708</c:v>
                </c:pt>
                <c:pt idx="1">
                  <c:v>3197.47620750215</c:v>
                </c:pt>
                <c:pt idx="2">
                  <c:v>2794.82299491578</c:v>
                </c:pt>
                <c:pt idx="3">
                  <c:v>2937.17735335432</c:v>
                </c:pt>
                <c:pt idx="4">
                  <c:v>3127.9122976263</c:v>
                </c:pt>
                <c:pt idx="5">
                  <c:v>3204.70508332581</c:v>
                </c:pt>
                <c:pt idx="6">
                  <c:v>3474.05874000783</c:v>
                </c:pt>
                <c:pt idx="7">
                  <c:v>3659.84003710665</c:v>
                </c:pt>
                <c:pt idx="8">
                  <c:v>3821.28551445027</c:v>
                </c:pt>
                <c:pt idx="9">
                  <c:v>3957.08734757495</c:v>
                </c:pt>
                <c:pt idx="10">
                  <c:v>4670.94418982649</c:v>
                </c:pt>
                <c:pt idx="11">
                  <c:v>4273.88280152534</c:v>
                </c:pt>
                <c:pt idx="12">
                  <c:v>4709.00787907566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5344504"/>
        <c:axId val="98494380"/>
      </c:lineChart>
      <c:catAx>
        <c:axId val="55344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8494380"/>
        <c:crosses val="autoZero"/>
        <c:auto val="1"/>
        <c:lblAlgn val="ctr"/>
        <c:lblOffset val="100"/>
        <c:noMultiLvlLbl val="0"/>
      </c:catAx>
      <c:valAx>
        <c:axId val="9849438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5344504"/>
        <c:crosses val="autoZero"/>
        <c:crossBetween val="between"/>
        <c:majorUnit val="1000"/>
      </c:valAx>
      <c:spPr>
        <a:solidFill>
          <a:srgbClr val="ededed"/>
        </a:solidFill>
        <a:ln w="0">
          <a:noFill/>
        </a:ln>
      </c:spPr>
    </c:plotArea>
    <c:plotVisOnly val="1"/>
    <c:dispBlanksAs val="gap"/>
  </c:chart>
  <c:spPr>
    <a:solidFill>
      <a:srgbClr val="f2f2f2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17</xdr:row>
      <xdr:rowOff>0</xdr:rowOff>
    </xdr:from>
    <xdr:to>
      <xdr:col>8</xdr:col>
      <xdr:colOff>37800</xdr:colOff>
      <xdr:row>35</xdr:row>
      <xdr:rowOff>23400</xdr:rowOff>
    </xdr:to>
    <xdr:graphicFrame>
      <xdr:nvGraphicFramePr>
        <xdr:cNvPr id="0" name="Gráfico 1"/>
        <xdr:cNvGraphicFramePr/>
      </xdr:nvGraphicFramePr>
      <xdr:xfrm>
        <a:off x="2549520" y="3295440"/>
        <a:ext cx="6530040" cy="345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2</xdr:col>
      <xdr:colOff>220680</xdr:colOff>
      <xdr:row>23</xdr:row>
      <xdr:rowOff>177480</xdr:rowOff>
    </xdr:from>
    <xdr:to>
      <xdr:col>7</xdr:col>
      <xdr:colOff>1089000</xdr:colOff>
      <xdr:row>27</xdr:row>
      <xdr:rowOff>130680</xdr:rowOff>
    </xdr:to>
    <xdr:sp>
      <xdr:nvSpPr>
        <xdr:cNvPr id="1" name="CustomShape 1"/>
        <xdr:cNvSpPr/>
      </xdr:nvSpPr>
      <xdr:spPr>
        <a:xfrm>
          <a:off x="2781000" y="4615920"/>
          <a:ext cx="6271920" cy="71532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>
          <a:noAutofit/>
        </a:bodyPr>
        <a:p>
          <a:pPr>
            <a:lnSpc>
              <a:spcPct val="100000"/>
            </a:lnSpc>
          </a:pPr>
          <a:r>
            <a:rPr b="0" lang="es-ES" sz="1100" spc="-1" strike="noStrike">
              <a:solidFill>
                <a:srgbClr val="000000"/>
              </a:solidFill>
              <a:latin typeface="Calibri"/>
            </a:rPr>
            <a:t>Nota: S'han homogeneitzat les dades de 2011/2013 amb els criteris aplicats a partir de 2014. A les liquidacions de 2011/2013, els imports corresponents als fons de garantia i de suficiència negatius estan considerat com a major despesa en concepte de transferències a l'AAGGEE. A partir de 2014 estan considerats com a  ingressos pocedents de l'AAGGEE amb signe negatiu</a:t>
          </a:r>
          <a:endParaRPr b="0" lang="es-ES" sz="11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9360</xdr:colOff>
      <xdr:row>29</xdr:row>
      <xdr:rowOff>185760</xdr:rowOff>
    </xdr:from>
    <xdr:to>
      <xdr:col>8</xdr:col>
      <xdr:colOff>47160</xdr:colOff>
      <xdr:row>48</xdr:row>
      <xdr:rowOff>18720</xdr:rowOff>
    </xdr:to>
    <xdr:graphicFrame>
      <xdr:nvGraphicFramePr>
        <xdr:cNvPr id="2" name="Gráfico 2"/>
        <xdr:cNvGraphicFramePr/>
      </xdr:nvGraphicFramePr>
      <xdr:xfrm>
        <a:off x="2569680" y="5767200"/>
        <a:ext cx="6530040" cy="345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www.ine.es/dyngs/INEbase/es/categoria.htm?c=Estadistica_P&amp;cid=1254734710984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7" activeCellId="0" sqref="A27"/>
    </sheetView>
  </sheetViews>
  <sheetFormatPr defaultColWidth="11.43359375" defaultRowHeight="15" zeroHeight="false" outlineLevelRow="0" outlineLevelCol="0"/>
  <cols>
    <col collapsed="false" customWidth="true" hidden="false" outlineLevel="0" max="1" min="1" style="1" width="34.42"/>
    <col collapsed="false" customWidth="true" hidden="false" outlineLevel="0" max="2" min="2" style="1" width="1.71"/>
    <col collapsed="false" customWidth="true" hidden="false" outlineLevel="0" max="6" min="3" style="1" width="15.29"/>
    <col collapsed="false" customWidth="true" hidden="false" outlineLevel="0" max="9" min="7" style="1" width="15.42"/>
    <col collapsed="false" customWidth="true" hidden="false" outlineLevel="0" max="12" min="10" style="1" width="15.29"/>
    <col collapsed="false" customWidth="true" hidden="false" outlineLevel="0" max="15" min="13" style="1" width="15.71"/>
    <col collapsed="false" customWidth="false" hidden="false" outlineLevel="0" max="16" min="16" style="1" width="11.42"/>
    <col collapsed="false" customWidth="true" hidden="false" outlineLevel="0" max="17" min="17" style="1" width="8.42"/>
    <col collapsed="false" customWidth="true" hidden="false" outlineLevel="0" max="18" min="18" style="1" width="13.86"/>
    <col collapsed="false" customWidth="false" hidden="false" outlineLevel="0" max="1024" min="19" style="1" width="11.42"/>
  </cols>
  <sheetData>
    <row r="1" customFormat="false" ht="15" hidden="false" customHeight="false" outlineLevel="0" collapsed="false">
      <c r="A1" s="2" t="s">
        <v>0</v>
      </c>
    </row>
    <row r="2" customFormat="false" ht="15" hidden="false" customHeight="false" outlineLevel="0" collapsed="false">
      <c r="A2" s="2"/>
    </row>
    <row r="3" customFormat="false" ht="15" hidden="false" customHeight="false" outlineLevel="0" collapsed="false">
      <c r="A3" s="3" t="s">
        <v>1</v>
      </c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customFormat="false" ht="15.75" hidden="false" customHeight="false" outlineLevel="0" collapsed="false">
      <c r="A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n">
        <v>2019</v>
      </c>
      <c r="L4" s="6" t="n">
        <v>2020</v>
      </c>
      <c r="M4" s="6" t="n">
        <v>2021</v>
      </c>
      <c r="N4" s="6" t="n">
        <v>2022</v>
      </c>
      <c r="O4" s="6" t="n">
        <v>2023</v>
      </c>
    </row>
    <row r="5" customFormat="false" ht="15.75" hidden="false" customHeight="false" outlineLevel="0" collapsed="false">
      <c r="A5" s="7" t="s">
        <v>12</v>
      </c>
      <c r="C5" s="8" t="n">
        <v>845473704.19</v>
      </c>
      <c r="D5" s="8" t="n">
        <v>1095649716.57</v>
      </c>
      <c r="E5" s="8" t="n">
        <v>837025477.25</v>
      </c>
      <c r="F5" s="8" t="n">
        <v>892057021.52</v>
      </c>
      <c r="G5" s="8" t="n">
        <v>1003504076.16</v>
      </c>
      <c r="H5" s="8" t="n">
        <v>1114020091.23</v>
      </c>
      <c r="I5" s="8" t="n">
        <v>1278420136.73</v>
      </c>
      <c r="J5" s="8" t="n">
        <v>1431118443.94</v>
      </c>
      <c r="K5" s="8" t="n">
        <v>1570359781.3</v>
      </c>
      <c r="L5" s="8" t="n">
        <v>1797095208.9</v>
      </c>
      <c r="M5" s="8" t="n">
        <v>1740265654.97</v>
      </c>
      <c r="N5" s="9" t="n">
        <v>1479685640.05</v>
      </c>
      <c r="O5" s="9" t="n">
        <v>1727771963.01</v>
      </c>
    </row>
    <row r="6" customFormat="false" ht="15" hidden="false" customHeight="false" outlineLevel="0" collapsed="false">
      <c r="A6" s="7" t="s">
        <v>13</v>
      </c>
      <c r="C6" s="8" t="n">
        <v>1568524170.96</v>
      </c>
      <c r="D6" s="8" t="n">
        <v>2227539891.64</v>
      </c>
      <c r="E6" s="8" t="n">
        <v>1784791683.88</v>
      </c>
      <c r="F6" s="8" t="n">
        <v>1971450065.38</v>
      </c>
      <c r="G6" s="8" t="n">
        <v>1947172360.29</v>
      </c>
      <c r="H6" s="8" t="n">
        <v>2048566429.03</v>
      </c>
      <c r="I6" s="8" t="n">
        <v>2315385257.93</v>
      </c>
      <c r="J6" s="8" t="n">
        <v>2708111759.1</v>
      </c>
      <c r="K6" s="8" t="n">
        <v>2652943130.1</v>
      </c>
      <c r="L6" s="8" t="n">
        <v>2529547229.04</v>
      </c>
      <c r="M6" s="8" t="n">
        <v>2822984467.24</v>
      </c>
      <c r="N6" s="9" t="n">
        <v>2841642752.14</v>
      </c>
      <c r="O6" s="9" t="n">
        <v>3178957198.87</v>
      </c>
    </row>
    <row r="7" customFormat="false" ht="15" hidden="false" customHeight="false" outlineLevel="0" collapsed="false">
      <c r="A7" s="7" t="s">
        <v>14</v>
      </c>
      <c r="C7" s="8" t="n">
        <v>91699844.9</v>
      </c>
      <c r="D7" s="8" t="n">
        <v>96100691.28</v>
      </c>
      <c r="E7" s="8" t="n">
        <v>106645257.52</v>
      </c>
      <c r="F7" s="8" t="n">
        <v>100142417.6</v>
      </c>
      <c r="G7" s="8" t="n">
        <v>87918734.45</v>
      </c>
      <c r="H7" s="8" t="n">
        <v>98651528.06</v>
      </c>
      <c r="I7" s="8" t="n">
        <v>107324273.05</v>
      </c>
      <c r="J7" s="8" t="n">
        <v>110443317.58</v>
      </c>
      <c r="K7" s="8" t="n">
        <v>121336862.87</v>
      </c>
      <c r="L7" s="8" t="n">
        <v>115263886.42</v>
      </c>
      <c r="M7" s="8" t="n">
        <v>131145117.52</v>
      </c>
      <c r="N7" s="9" t="n">
        <v>145302688.73</v>
      </c>
      <c r="O7" s="9" t="n">
        <v>169921660.69</v>
      </c>
    </row>
    <row r="8" customFormat="false" ht="15.75" hidden="false" customHeight="false" outlineLevel="0" collapsed="false">
      <c r="A8" s="10" t="s">
        <v>15</v>
      </c>
      <c r="C8" s="11" t="n">
        <f aca="false">SUM(C5:C7)</f>
        <v>2505697720.05</v>
      </c>
      <c r="D8" s="11" t="n">
        <f aca="false">SUM(D5:D7)</f>
        <v>3419290299.49</v>
      </c>
      <c r="E8" s="11" t="n">
        <f aca="false">SUM(E5:E7)</f>
        <v>2728462418.65</v>
      </c>
      <c r="F8" s="11" t="n">
        <f aca="false">SUM(F5:F7)</f>
        <v>2963649504.5</v>
      </c>
      <c r="G8" s="11" t="n">
        <f aca="false">SUM(G5:G7)</f>
        <v>3038595170.9</v>
      </c>
      <c r="H8" s="11" t="n">
        <f aca="false">SUM(H5:H7)</f>
        <v>3261238048.32</v>
      </c>
      <c r="I8" s="11" t="n">
        <f aca="false">SUM(I5:I7)</f>
        <v>3701129667.71</v>
      </c>
      <c r="J8" s="11" t="n">
        <f aca="false">SUM(J5:J7)</f>
        <v>4249673520.62</v>
      </c>
      <c r="K8" s="11" t="n">
        <f aca="false">SUM(K5:K7)</f>
        <v>4344639774.27</v>
      </c>
      <c r="L8" s="11" t="n">
        <f aca="false">SUM(L5:L7)</f>
        <v>4441906324.36</v>
      </c>
      <c r="M8" s="11" t="n">
        <f aca="false">SUM(M5:M7)</f>
        <v>4694395239.73</v>
      </c>
      <c r="N8" s="11" t="n">
        <f aca="false">SUM(N5:N7)</f>
        <v>4466631080.92</v>
      </c>
      <c r="O8" s="11" t="n">
        <f aca="false">SUM(O5:O7)</f>
        <v>5076650822.57</v>
      </c>
    </row>
    <row r="9" customFormat="false" ht="15.75" hidden="false" customHeight="false" outlineLevel="0" collapsed="false"/>
    <row r="10" customFormat="false" ht="15" hidden="false" customHeight="false" outlineLevel="0" collapsed="false">
      <c r="A10" s="1" t="s">
        <v>16</v>
      </c>
      <c r="C10" s="12" t="n">
        <v>1113114</v>
      </c>
      <c r="D10" s="12" t="n">
        <v>1119439</v>
      </c>
      <c r="E10" s="12" t="n">
        <v>1111674</v>
      </c>
      <c r="F10" s="12" t="n">
        <v>1103442</v>
      </c>
      <c r="G10" s="12" t="n">
        <v>1104479</v>
      </c>
      <c r="H10" s="12" t="n">
        <v>1107220</v>
      </c>
      <c r="I10" s="12" t="n">
        <v>1115999</v>
      </c>
      <c r="J10" s="12" t="n">
        <v>1128908</v>
      </c>
      <c r="K10" s="12" t="n">
        <v>1149460</v>
      </c>
      <c r="L10" s="12" t="n">
        <v>1171543</v>
      </c>
      <c r="M10" s="12" t="n">
        <v>1173008</v>
      </c>
      <c r="N10" s="13" t="n">
        <v>1176659</v>
      </c>
      <c r="O10" s="13" t="n">
        <v>1197261</v>
      </c>
    </row>
    <row r="11" customFormat="false" ht="15.75" hidden="false" customHeight="false" outlineLevel="0" collapsed="false">
      <c r="A11" s="10" t="s">
        <v>17</v>
      </c>
      <c r="C11" s="11" t="n">
        <f aca="false">C8/C10</f>
        <v>2251.07016895844</v>
      </c>
      <c r="D11" s="11" t="n">
        <f aca="false">D8/D10</f>
        <v>3054.46772846935</v>
      </c>
      <c r="E11" s="11" t="n">
        <f aca="false">E8/E10</f>
        <v>2454.37279152881</v>
      </c>
      <c r="F11" s="11" t="n">
        <f aca="false">F8/F10</f>
        <v>2685.82263906938</v>
      </c>
      <c r="G11" s="11" t="n">
        <f aca="false">G8/G10</f>
        <v>2751.15703503643</v>
      </c>
      <c r="H11" s="11" t="n">
        <f aca="false">H8/H10</f>
        <v>2945.4291363234</v>
      </c>
      <c r="I11" s="11" t="n">
        <f aca="false">I8/I10</f>
        <v>3316.42740514104</v>
      </c>
      <c r="J11" s="11" t="n">
        <f aca="false">J8/J10</f>
        <v>3764.41084713723</v>
      </c>
      <c r="K11" s="11" t="n">
        <f aca="false">K8/K10</f>
        <v>3779.72245599673</v>
      </c>
      <c r="L11" s="11" t="n">
        <f aca="false">L8/L10</f>
        <v>3791.50088759866</v>
      </c>
      <c r="M11" s="11" t="n">
        <f aca="false">M8/M10</f>
        <v>4002.01468338664</v>
      </c>
      <c r="N11" s="11" t="n">
        <f aca="false">N8/N10</f>
        <v>3796.02848482016</v>
      </c>
      <c r="O11" s="11" t="n">
        <f aca="false">O8/O10</f>
        <v>4240.2206557885</v>
      </c>
    </row>
    <row r="12" customFormat="false" ht="15.75" hidden="false" customHeight="false" outlineLevel="0" collapsed="false"/>
    <row r="13" customFormat="false" ht="15" hidden="false" customHeight="false" outlineLevel="0" collapsed="false">
      <c r="A13" s="1" t="s">
        <v>18</v>
      </c>
    </row>
    <row r="14" customFormat="false" ht="15" hidden="false" customHeight="false" outlineLevel="0" collapsed="false">
      <c r="A14" s="1" t="s">
        <v>19</v>
      </c>
    </row>
    <row r="15" customFormat="false" ht="15" hidden="false" customHeight="false" outlineLevel="0" collapsed="false">
      <c r="A15" s="14" t="s">
        <v>20</v>
      </c>
    </row>
    <row r="20" customFormat="false" ht="15" hidden="false" customHeight="false" outlineLevel="0" collapsed="false">
      <c r="C20" s="15"/>
    </row>
    <row r="21" customFormat="false" ht="15" hidden="false" customHeight="false" outlineLevel="0" collapsed="false">
      <c r="C21" s="15"/>
    </row>
    <row r="22" customFormat="false" ht="15" hidden="false" customHeight="false" outlineLevel="0" collapsed="false">
      <c r="C22" s="15"/>
    </row>
  </sheetData>
  <mergeCells count="1">
    <mergeCell ref="C3:O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29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L39" activeCellId="0" sqref="L39"/>
    </sheetView>
  </sheetViews>
  <sheetFormatPr defaultColWidth="11.43359375" defaultRowHeight="15" zeroHeight="false" outlineLevelRow="0" outlineLevelCol="0"/>
  <cols>
    <col collapsed="false" customWidth="true" hidden="false" outlineLevel="0" max="1" min="1" style="1" width="34.58"/>
    <col collapsed="false" customWidth="true" hidden="false" outlineLevel="0" max="2" min="2" style="1" width="1.71"/>
    <col collapsed="false" customWidth="true" hidden="false" outlineLevel="0" max="6" min="3" style="1" width="15.29"/>
    <col collapsed="false" customWidth="true" hidden="false" outlineLevel="0" max="9" min="7" style="1" width="15.42"/>
    <col collapsed="false" customWidth="true" hidden="false" outlineLevel="0" max="12" min="10" style="1" width="15.29"/>
    <col collapsed="false" customWidth="true" hidden="false" outlineLevel="0" max="15" min="13" style="1" width="14.7"/>
    <col collapsed="false" customWidth="false" hidden="false" outlineLevel="0" max="17" min="16" style="1" width="11.42"/>
    <col collapsed="false" customWidth="true" hidden="false" outlineLevel="0" max="18" min="18" style="1" width="14.43"/>
    <col collapsed="false" customWidth="true" hidden="false" outlineLevel="0" max="19" min="19" style="1" width="17"/>
    <col collapsed="false" customWidth="false" hidden="false" outlineLevel="0" max="1024" min="20" style="1" width="11.42"/>
  </cols>
  <sheetData>
    <row r="1" customFormat="false" ht="15" hidden="false" customHeight="false" outlineLevel="0" collapsed="false">
      <c r="A1" s="2" t="s">
        <v>21</v>
      </c>
    </row>
    <row r="2" customFormat="false" ht="15" hidden="false" customHeight="false" outlineLevel="0" collapsed="false">
      <c r="A2" s="2" t="s">
        <v>22</v>
      </c>
    </row>
    <row r="3" customFormat="false" ht="15" hidden="false" customHeight="false" outlineLevel="0" collapsed="false">
      <c r="A3" s="2"/>
    </row>
    <row r="4" customFormat="false" ht="15" hidden="false" customHeight="false" outlineLevel="0" collapsed="false">
      <c r="A4" s="3" t="s">
        <v>1</v>
      </c>
      <c r="C4" s="4" t="s">
        <v>2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customFormat="false" ht="15.75" hidden="false" customHeight="false" outlineLevel="0" collapsed="false">
      <c r="A5" s="5" t="s">
        <v>23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n">
        <v>2019</v>
      </c>
      <c r="L5" s="6" t="n">
        <v>2020</v>
      </c>
      <c r="M5" s="6" t="n">
        <v>2021</v>
      </c>
      <c r="N5" s="6" t="n">
        <v>2022</v>
      </c>
      <c r="O5" s="6" t="n">
        <v>2023</v>
      </c>
    </row>
    <row r="6" customFormat="false" ht="15.75" hidden="false" customHeight="false" outlineLevel="0" collapsed="false">
      <c r="A6" s="2" t="s">
        <v>24</v>
      </c>
    </row>
    <row r="7" customFormat="false" ht="15" hidden="false" customHeight="false" outlineLevel="0" collapsed="false">
      <c r="A7" s="16" t="s">
        <v>25</v>
      </c>
      <c r="C7" s="8" t="n">
        <v>1107591289.07</v>
      </c>
      <c r="D7" s="8" t="n">
        <v>1014980695.97</v>
      </c>
      <c r="E7" s="8" t="n">
        <v>1206957619.73</v>
      </c>
      <c r="F7" s="8" t="n">
        <v>1240598602.09</v>
      </c>
      <c r="G7" s="8" t="n">
        <v>1307043655.56</v>
      </c>
      <c r="H7" s="8" t="n">
        <v>1353855706.47</v>
      </c>
      <c r="I7" s="8" t="n">
        <v>1440288537.45</v>
      </c>
      <c r="J7" s="8" t="n">
        <v>1519277957.28</v>
      </c>
      <c r="K7" s="8" t="n">
        <v>1611798351.1</v>
      </c>
      <c r="L7" s="8" t="n">
        <v>1696568859.33</v>
      </c>
      <c r="M7" s="8" t="n">
        <v>1786035495.70999</v>
      </c>
      <c r="N7" s="9" t="n">
        <v>1870772895.63</v>
      </c>
      <c r="O7" s="9" t="n">
        <v>1993213016.55</v>
      </c>
    </row>
    <row r="8" customFormat="false" ht="15" hidden="false" customHeight="false" outlineLevel="0" collapsed="false">
      <c r="A8" s="16" t="s">
        <v>26</v>
      </c>
      <c r="C8" s="8" t="n">
        <v>543618548.83</v>
      </c>
      <c r="D8" s="8" t="n">
        <v>887475297.71</v>
      </c>
      <c r="E8" s="8" t="n">
        <v>449841645.55</v>
      </c>
      <c r="F8" s="8" t="n">
        <v>493351637.91</v>
      </c>
      <c r="G8" s="8" t="n">
        <v>605240978.55</v>
      </c>
      <c r="H8" s="8" t="n">
        <v>620577613.08</v>
      </c>
      <c r="I8" s="8" t="n">
        <v>619607860.16</v>
      </c>
      <c r="J8" s="8" t="n">
        <v>613084609.81</v>
      </c>
      <c r="K8" s="8" t="n">
        <v>739284170.590001</v>
      </c>
      <c r="L8" s="8" t="n">
        <v>851774075.43</v>
      </c>
      <c r="M8" s="8" t="n">
        <v>798640914.560001</v>
      </c>
      <c r="N8" s="9" t="n">
        <v>885670582.71</v>
      </c>
      <c r="O8" s="9" t="n">
        <v>923406888.11</v>
      </c>
    </row>
    <row r="9" customFormat="false" ht="15" hidden="false" customHeight="false" outlineLevel="0" collapsed="false">
      <c r="A9" s="16" t="s">
        <v>27</v>
      </c>
      <c r="C9" s="8" t="n">
        <v>122591901.64</v>
      </c>
      <c r="D9" s="8" t="n">
        <v>232042323.83</v>
      </c>
      <c r="E9" s="8" t="n">
        <v>233585012.31</v>
      </c>
      <c r="F9" s="8" t="n">
        <v>236639809.41</v>
      </c>
      <c r="G9" s="8" t="n">
        <v>150196780.6</v>
      </c>
      <c r="H9" s="8" t="n">
        <v>108950765.04</v>
      </c>
      <c r="I9" s="8" t="n">
        <v>111583959.8</v>
      </c>
      <c r="J9" s="8" t="n">
        <v>131315632.41</v>
      </c>
      <c r="K9" s="8" t="n">
        <v>126329175.11</v>
      </c>
      <c r="L9" s="8" t="n">
        <v>108382050.38</v>
      </c>
      <c r="M9" s="8" t="n">
        <v>58354319.75</v>
      </c>
      <c r="N9" s="9" t="n">
        <v>49918422.61</v>
      </c>
      <c r="O9" s="9" t="n">
        <v>66864986.83</v>
      </c>
    </row>
    <row r="10" customFormat="false" ht="15" hidden="false" customHeight="false" outlineLevel="0" collapsed="false">
      <c r="A10" s="16" t="s">
        <v>28</v>
      </c>
      <c r="C10" s="8" t="n">
        <v>871622586.35</v>
      </c>
      <c r="D10" s="8" t="n">
        <v>1056752221.81</v>
      </c>
      <c r="E10" s="8" t="n">
        <v>796630497.81</v>
      </c>
      <c r="F10" s="8" t="n">
        <v>871146240.19</v>
      </c>
      <c r="G10" s="8" t="n">
        <v>956976054.98</v>
      </c>
      <c r="H10" s="8" t="n">
        <v>1017651542.19</v>
      </c>
      <c r="I10" s="8" t="n">
        <v>1125007376.7</v>
      </c>
      <c r="J10" s="8" t="n">
        <v>1206009829.53</v>
      </c>
      <c r="K10" s="8" t="n">
        <v>1298045321.69</v>
      </c>
      <c r="L10" s="8" t="n">
        <v>1404495705.58</v>
      </c>
      <c r="M10" s="8" t="n">
        <v>2265919951.27</v>
      </c>
      <c r="N10" s="9" t="n">
        <v>1624234587.07</v>
      </c>
      <c r="O10" s="9" t="n">
        <v>1844979107.17</v>
      </c>
    </row>
    <row r="11" customFormat="false" ht="15" hidden="false" customHeight="false" outlineLevel="0" collapsed="false">
      <c r="A11" s="16" t="s">
        <v>29</v>
      </c>
      <c r="C11" s="8" t="n">
        <v>0</v>
      </c>
      <c r="D11" s="8" t="n">
        <v>0</v>
      </c>
      <c r="E11" s="8" t="n">
        <v>0</v>
      </c>
      <c r="F11" s="8" t="n">
        <v>0</v>
      </c>
      <c r="G11" s="8" t="n">
        <v>0</v>
      </c>
      <c r="H11" s="8" t="n">
        <v>0</v>
      </c>
      <c r="I11" s="8" t="n">
        <v>0</v>
      </c>
      <c r="J11" s="8" t="n">
        <v>0</v>
      </c>
      <c r="K11" s="8" t="n">
        <v>0</v>
      </c>
      <c r="L11" s="8" t="n">
        <v>0</v>
      </c>
    </row>
    <row r="12" customFormat="false" ht="15" hidden="false" customHeight="false" outlineLevel="0" collapsed="false">
      <c r="A12" s="17" t="s">
        <v>30</v>
      </c>
      <c r="C12" s="18" t="n">
        <f aca="false">SUM(C7:C11)</f>
        <v>2645424325.89</v>
      </c>
      <c r="D12" s="18" t="n">
        <f aca="false">SUM(D7:D11)</f>
        <v>3191250539.32</v>
      </c>
      <c r="E12" s="18" t="n">
        <f aca="false">SUM(E7:E11)</f>
        <v>2687014775.4</v>
      </c>
      <c r="F12" s="18" t="n">
        <f aca="false">SUM(F7:F11)</f>
        <v>2841736289.6</v>
      </c>
      <c r="G12" s="18" t="n">
        <f aca="false">SUM(G7:G11)</f>
        <v>3019457469.69</v>
      </c>
      <c r="H12" s="18" t="n">
        <f aca="false">SUM(H7:H11)</f>
        <v>3101035626.78</v>
      </c>
      <c r="I12" s="18" t="n">
        <f aca="false">SUM(I7:I11)</f>
        <v>3296487734.11</v>
      </c>
      <c r="J12" s="18" t="n">
        <f aca="false">SUM(J7:J11)</f>
        <v>3469688029.03</v>
      </c>
      <c r="K12" s="18" t="n">
        <f aca="false">SUM(K7:K11)</f>
        <v>3775457018.49</v>
      </c>
      <c r="L12" s="18" t="n">
        <f aca="false">SUM(L7:L11)</f>
        <v>4061220690.72</v>
      </c>
      <c r="M12" s="18" t="n">
        <f aca="false">SUM(M7:M11)</f>
        <v>4908950681.28999</v>
      </c>
      <c r="N12" s="18" t="n">
        <f aca="false">SUM(N7:N11)</f>
        <v>4430596488.02</v>
      </c>
      <c r="O12" s="18" t="n">
        <f aca="false">SUM(O7:O11)</f>
        <v>4828463998.66</v>
      </c>
    </row>
    <row r="13" customFormat="false" ht="15" hidden="false" customHeight="false" outlineLevel="0" collapsed="false">
      <c r="A13" s="2" t="s">
        <v>31</v>
      </c>
    </row>
    <row r="14" customFormat="false" ht="15" hidden="false" customHeight="false" outlineLevel="0" collapsed="false">
      <c r="A14" s="16" t="s">
        <v>32</v>
      </c>
      <c r="C14" s="8" t="n">
        <v>148658062.4</v>
      </c>
      <c r="D14" s="8" t="n">
        <v>126769458.31</v>
      </c>
      <c r="E14" s="8" t="n">
        <v>138582539.48</v>
      </c>
      <c r="F14" s="8" t="n">
        <v>127339174.7</v>
      </c>
      <c r="G14" s="8" t="n">
        <v>133955635.33</v>
      </c>
      <c r="H14" s="8" t="n">
        <v>146675318.37</v>
      </c>
      <c r="I14" s="8" t="n">
        <v>140938258.21</v>
      </c>
      <c r="J14" s="8" t="n">
        <v>283576228</v>
      </c>
      <c r="K14" s="8" t="n">
        <v>236250339.65</v>
      </c>
      <c r="L14" s="8" t="n">
        <v>192139487.09</v>
      </c>
      <c r="M14" s="1" t="n">
        <v>162905792.25</v>
      </c>
      <c r="N14" s="1" t="n">
        <v>146487040.06</v>
      </c>
      <c r="O14" s="9" t="n">
        <v>224177317.76</v>
      </c>
    </row>
    <row r="15" customFormat="false" ht="15" hidden="false" customHeight="false" outlineLevel="0" collapsed="false">
      <c r="A15" s="16" t="s">
        <v>33</v>
      </c>
      <c r="C15" s="8" t="n">
        <v>331835048.28</v>
      </c>
      <c r="D15" s="8" t="n">
        <v>261359570.62</v>
      </c>
      <c r="E15" s="8" t="n">
        <v>281334743.17</v>
      </c>
      <c r="F15" s="8" t="n">
        <v>271929388.84</v>
      </c>
      <c r="G15" s="8" t="n">
        <v>301300341.55</v>
      </c>
      <c r="H15" s="8" t="n">
        <v>300602617.21</v>
      </c>
      <c r="I15" s="8" t="n">
        <v>439620087.47</v>
      </c>
      <c r="J15" s="8" t="n">
        <v>378358439.58</v>
      </c>
      <c r="K15" s="8" t="n">
        <v>380707489.3</v>
      </c>
      <c r="L15" s="8" t="n">
        <v>382537804.63</v>
      </c>
      <c r="M15" s="1" t="n">
        <v>407198428.68</v>
      </c>
      <c r="N15" s="1" t="n">
        <v>451819135.28</v>
      </c>
      <c r="O15" s="9" t="n">
        <v>585270165.89</v>
      </c>
    </row>
    <row r="16" customFormat="false" ht="15" hidden="false" customHeight="false" outlineLevel="0" collapsed="false">
      <c r="A16" s="19" t="s">
        <v>34</v>
      </c>
      <c r="C16" s="20" t="n">
        <f aca="false">SUM(C14:C15)</f>
        <v>480493110.68</v>
      </c>
      <c r="D16" s="20" t="n">
        <f aca="false">SUM(D14:D15)</f>
        <v>388129028.93</v>
      </c>
      <c r="E16" s="20" t="n">
        <f aca="false">SUM(E14:E15)</f>
        <v>419917282.65</v>
      </c>
      <c r="F16" s="20" t="n">
        <f aca="false">SUM(F14:F15)</f>
        <v>399268563.54</v>
      </c>
      <c r="G16" s="20" t="n">
        <f aca="false">SUM(G14:G15)</f>
        <v>435255976.88</v>
      </c>
      <c r="H16" s="20" t="n">
        <f aca="false">SUM(H14:H15)</f>
        <v>447277935.58</v>
      </c>
      <c r="I16" s="20" t="n">
        <f aca="false">SUM(I14:I15)</f>
        <v>580558345.68</v>
      </c>
      <c r="J16" s="20" t="n">
        <f aca="false">SUM(J14:J15)</f>
        <v>661934667.58</v>
      </c>
      <c r="K16" s="20" t="n">
        <f aca="false">SUM(K14:K15)</f>
        <v>616957828.95</v>
      </c>
      <c r="L16" s="20" t="n">
        <f aca="false">SUM(L14:L15)</f>
        <v>574677291.72</v>
      </c>
      <c r="M16" s="20" t="n">
        <f aca="false">SUM(M14:M15)</f>
        <v>570104220.93</v>
      </c>
      <c r="N16" s="20" t="n">
        <f aca="false">SUM(N14:N15)</f>
        <v>598306175.34</v>
      </c>
      <c r="O16" s="20" t="n">
        <f aca="false">SUM(O14:O15)</f>
        <v>809447483.65</v>
      </c>
    </row>
    <row r="17" customFormat="false" ht="15.75" hidden="false" customHeight="false" outlineLevel="0" collapsed="false">
      <c r="A17" s="10" t="s">
        <v>35</v>
      </c>
      <c r="C17" s="11" t="n">
        <f aca="false">C12+C16</f>
        <v>3125917436.57</v>
      </c>
      <c r="D17" s="11" t="n">
        <f aca="false">D12+D16</f>
        <v>3579379568.25</v>
      </c>
      <c r="E17" s="11" t="n">
        <f aca="false">E12+E16</f>
        <v>3106932058.05</v>
      </c>
      <c r="F17" s="11" t="n">
        <f aca="false">F12+F16</f>
        <v>3241004853.14</v>
      </c>
      <c r="G17" s="11" t="n">
        <f aca="false">G12+G16</f>
        <v>3454713446.57</v>
      </c>
      <c r="H17" s="11" t="n">
        <f aca="false">H12+H16</f>
        <v>3548313562.36</v>
      </c>
      <c r="I17" s="11" t="n">
        <f aca="false">I12+I16</f>
        <v>3877046079.79</v>
      </c>
      <c r="J17" s="11" t="n">
        <f aca="false">J12+J16</f>
        <v>4131622696.61</v>
      </c>
      <c r="K17" s="11" t="n">
        <f aca="false">K12+K16</f>
        <v>4392414847.44</v>
      </c>
      <c r="L17" s="11" t="n">
        <f aca="false">L12+L16</f>
        <v>4635897982.44</v>
      </c>
      <c r="M17" s="11" t="n">
        <f aca="false">M12+M16</f>
        <v>5479054902.21999</v>
      </c>
      <c r="N17" s="11" t="n">
        <f aca="false">N12+N16</f>
        <v>5028902663.36001</v>
      </c>
      <c r="O17" s="11" t="n">
        <f aca="false">O12+O16</f>
        <v>5637911482.31</v>
      </c>
    </row>
    <row r="18" customFormat="false" ht="15.75" hidden="false" customHeight="false" outlineLevel="0" collapsed="false"/>
    <row r="19" customFormat="false" ht="15" hidden="false" customHeight="false" outlineLevel="0" collapsed="false">
      <c r="A19" s="1" t="s">
        <v>16</v>
      </c>
      <c r="C19" s="12" t="n">
        <v>1113114</v>
      </c>
      <c r="D19" s="12" t="n">
        <v>1119439</v>
      </c>
      <c r="E19" s="12" t="n">
        <v>1111674</v>
      </c>
      <c r="F19" s="12" t="n">
        <v>1103442</v>
      </c>
      <c r="G19" s="12" t="n">
        <v>1104479</v>
      </c>
      <c r="H19" s="12" t="n">
        <v>1107220</v>
      </c>
      <c r="I19" s="12" t="n">
        <v>1115999</v>
      </c>
      <c r="J19" s="12" t="n">
        <v>1128908</v>
      </c>
      <c r="K19" s="12" t="n">
        <v>1149460</v>
      </c>
      <c r="L19" s="12" t="n">
        <v>1171543</v>
      </c>
      <c r="M19" s="12" t="n">
        <v>1173008</v>
      </c>
      <c r="N19" s="13" t="n">
        <v>1176659</v>
      </c>
      <c r="O19" s="13" t="n">
        <v>1197261</v>
      </c>
    </row>
    <row r="20" customFormat="false" ht="15" hidden="false" customHeight="false" outlineLevel="0" collapsed="false">
      <c r="A20" s="21" t="s">
        <v>36</v>
      </c>
      <c r="C20" s="20" t="n">
        <f aca="false">C14/C19</f>
        <v>133.551516196903</v>
      </c>
      <c r="D20" s="20" t="n">
        <f aca="false">D14/D19</f>
        <v>113.24373932836</v>
      </c>
      <c r="E20" s="20" t="n">
        <f aca="false">E14/E19</f>
        <v>124.661132202426</v>
      </c>
      <c r="F20" s="20" t="n">
        <f aca="false">F14/F19</f>
        <v>115.401783419518</v>
      </c>
      <c r="G20" s="20" t="n">
        <f aca="false">G14/G19</f>
        <v>121.284003887806</v>
      </c>
      <c r="H20" s="20" t="n">
        <f aca="false">H14/H19</f>
        <v>132.471702434927</v>
      </c>
      <c r="I20" s="20" t="n">
        <f aca="false">I14/I19</f>
        <v>126.288874998992</v>
      </c>
      <c r="J20" s="20" t="n">
        <f aca="false">J14/J19</f>
        <v>251.195162050406</v>
      </c>
      <c r="K20" s="20" t="n">
        <f aca="false">K14/K19</f>
        <v>205.531588441529</v>
      </c>
      <c r="L20" s="20" t="n">
        <f aca="false">L14/L19</f>
        <v>164.005492832956</v>
      </c>
      <c r="M20" s="20" t="n">
        <f aca="false">M14/M19</f>
        <v>138.878671117332</v>
      </c>
      <c r="N20" s="20" t="n">
        <f aca="false">N14/N19</f>
        <v>124.49404632948</v>
      </c>
      <c r="O20" s="20" t="n">
        <f aca="false">O14/O19</f>
        <v>187.241810900046</v>
      </c>
    </row>
    <row r="21" customFormat="false" ht="15.75" hidden="false" customHeight="false" outlineLevel="0" collapsed="false">
      <c r="A21" s="10" t="s">
        <v>37</v>
      </c>
      <c r="C21" s="11" t="n">
        <f aca="false">C17/C19</f>
        <v>2808.26351709708</v>
      </c>
      <c r="D21" s="11" t="n">
        <f aca="false">D17/D19</f>
        <v>3197.47620750215</v>
      </c>
      <c r="E21" s="11" t="n">
        <f aca="false">E17/E19</f>
        <v>2794.82299491578</v>
      </c>
      <c r="F21" s="11" t="n">
        <f aca="false">F17/F19</f>
        <v>2937.17735335432</v>
      </c>
      <c r="G21" s="11" t="n">
        <f aca="false">G17/G19</f>
        <v>3127.9122976263</v>
      </c>
      <c r="H21" s="11" t="n">
        <f aca="false">H17/H19</f>
        <v>3204.70508332581</v>
      </c>
      <c r="I21" s="11" t="n">
        <f aca="false">I17/I19</f>
        <v>3474.05874000783</v>
      </c>
      <c r="J21" s="11" t="n">
        <f aca="false">J17/J19</f>
        <v>3659.84003710665</v>
      </c>
      <c r="K21" s="11" t="n">
        <f aca="false">K17/K19</f>
        <v>3821.28551445027</v>
      </c>
      <c r="L21" s="11" t="n">
        <f aca="false">L17/L19</f>
        <v>3957.08734757495</v>
      </c>
      <c r="M21" s="11" t="n">
        <f aca="false">M17/M19</f>
        <v>4670.94418982649</v>
      </c>
      <c r="N21" s="11" t="n">
        <f aca="false">N17/N19</f>
        <v>4273.88280152534</v>
      </c>
      <c r="O21" s="11" t="n">
        <f aca="false">O17/O19</f>
        <v>4709.00787907566</v>
      </c>
    </row>
    <row r="22" customFormat="false" ht="15.75" hidden="false" customHeight="false" outlineLevel="0" collapsed="false"/>
    <row r="23" customFormat="false" ht="15" hidden="false" customHeight="false" outlineLevel="0" collapsed="false">
      <c r="A23" s="1" t="s">
        <v>38</v>
      </c>
    </row>
    <row r="24" customFormat="false" ht="15" hidden="false" customHeight="false" outlineLevel="0" collapsed="false">
      <c r="A24" s="1" t="s">
        <v>39</v>
      </c>
    </row>
    <row r="29" customFormat="false" ht="15" hidden="false" customHeight="false" outlineLevel="0" collapsed="false">
      <c r="A29" s="14" t="s">
        <v>20</v>
      </c>
    </row>
  </sheetData>
  <mergeCells count="1">
    <mergeCell ref="C4:O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8" scale="12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P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22" activeCellId="0" sqref="H22"/>
    </sheetView>
  </sheetViews>
  <sheetFormatPr defaultColWidth="11.43359375" defaultRowHeight="15" zeroHeight="false" outlineLevelRow="0" outlineLevelCol="0"/>
  <cols>
    <col collapsed="false" customWidth="true" hidden="false" outlineLevel="0" max="3" min="1" style="22" width="19.42"/>
    <col collapsed="false" customWidth="true" hidden="false" outlineLevel="0" max="7" min="4" style="22" width="7.86"/>
    <col collapsed="false" customWidth="true" hidden="false" outlineLevel="0" max="8" min="8" style="22" width="8.71"/>
    <col collapsed="false" customWidth="true" hidden="false" outlineLevel="0" max="15" min="9" style="22" width="7.86"/>
    <col collapsed="false" customWidth="true" hidden="false" outlineLevel="0" max="16" min="16" style="22" width="9.29"/>
    <col collapsed="false" customWidth="false" hidden="false" outlineLevel="0" max="1024" min="17" style="22" width="11.42"/>
  </cols>
  <sheetData>
    <row r="1" customFormat="false" ht="10.15" hidden="false" customHeight="true" outlineLevel="0" collapsed="false">
      <c r="A1" s="23" t="s">
        <v>40</v>
      </c>
      <c r="B1" s="23"/>
      <c r="C1" s="23"/>
      <c r="D1" s="23"/>
      <c r="E1" s="23"/>
      <c r="F1" s="23"/>
      <c r="G1" s="23"/>
      <c r="H1" s="23"/>
    </row>
    <row r="2" customFormat="false" ht="15" hidden="false" customHeight="false" outlineLevel="0" collapsed="false">
      <c r="A2" s="24" t="s">
        <v>41</v>
      </c>
      <c r="B2" s="24"/>
      <c r="C2" s="24"/>
      <c r="D2" s="24"/>
      <c r="E2" s="24"/>
      <c r="F2" s="24"/>
      <c r="G2" s="24"/>
      <c r="H2" s="24"/>
    </row>
    <row r="3" customFormat="false" ht="15" hidden="false" customHeight="false" outlineLevel="0" collapsed="false">
      <c r="A3" s="25"/>
      <c r="B3" s="25"/>
      <c r="C3" s="25"/>
      <c r="D3" s="25"/>
      <c r="E3" s="25"/>
      <c r="F3" s="25"/>
      <c r="G3" s="25"/>
      <c r="H3" s="25"/>
    </row>
    <row r="4" customFormat="false" ht="15" hidden="false" customHeight="false" outlineLevel="0" collapsed="false">
      <c r="A4" s="26" t="s">
        <v>42</v>
      </c>
      <c r="B4" s="26"/>
      <c r="C4" s="26"/>
      <c r="D4" s="26"/>
      <c r="E4" s="26"/>
      <c r="F4" s="26"/>
      <c r="G4" s="26"/>
      <c r="H4" s="26"/>
    </row>
    <row r="5" customFormat="false" ht="15" hidden="false" customHeight="false" outlineLevel="0" collapsed="false">
      <c r="A5" s="26" t="s">
        <v>43</v>
      </c>
      <c r="B5" s="26"/>
      <c r="C5" s="26"/>
      <c r="D5" s="26"/>
      <c r="E5" s="26"/>
      <c r="F5" s="26"/>
      <c r="G5" s="26"/>
      <c r="H5" s="26"/>
    </row>
    <row r="6" customFormat="false" ht="15" hidden="false" customHeight="false" outlineLevel="0" collapsed="false">
      <c r="A6" s="26" t="s">
        <v>44</v>
      </c>
      <c r="B6" s="26"/>
      <c r="C6" s="26"/>
      <c r="D6" s="26"/>
      <c r="E6" s="26"/>
      <c r="F6" s="26"/>
      <c r="G6" s="26"/>
      <c r="H6" s="27" t="n">
        <v>45292</v>
      </c>
    </row>
    <row r="10" customFormat="false" ht="15" hidden="false" customHeight="false" outlineLevel="0" collapsed="false">
      <c r="A10" s="28"/>
      <c r="B10" s="28"/>
      <c r="C10" s="28"/>
      <c r="D10" s="29" t="s">
        <v>4</v>
      </c>
      <c r="E10" s="29" t="s">
        <v>5</v>
      </c>
      <c r="F10" s="29" t="s">
        <v>6</v>
      </c>
      <c r="G10" s="29" t="s">
        <v>7</v>
      </c>
      <c r="H10" s="29" t="s">
        <v>8</v>
      </c>
      <c r="I10" s="29" t="s">
        <v>9</v>
      </c>
      <c r="J10" s="29" t="s">
        <v>10</v>
      </c>
      <c r="K10" s="29" t="s">
        <v>11</v>
      </c>
      <c r="L10" s="29" t="s">
        <v>45</v>
      </c>
      <c r="M10" s="29" t="n">
        <v>2020</v>
      </c>
      <c r="N10" s="29" t="n">
        <v>2021</v>
      </c>
      <c r="O10" s="29" t="n">
        <v>2022</v>
      </c>
      <c r="P10" s="29" t="n">
        <v>2023</v>
      </c>
    </row>
    <row r="11" customFormat="false" ht="15" hidden="false" customHeight="false" outlineLevel="0" collapsed="false">
      <c r="A11" s="30" t="s">
        <v>46</v>
      </c>
      <c r="B11" s="31"/>
      <c r="C11" s="31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customFormat="false" ht="15" hidden="false" customHeight="false" outlineLevel="0" collapsed="false">
      <c r="A12" s="30" t="s">
        <v>47</v>
      </c>
      <c r="B12" s="31"/>
      <c r="C12" s="31"/>
      <c r="D12" s="32"/>
      <c r="E12" s="32"/>
      <c r="F12" s="32"/>
      <c r="G12" s="32"/>
      <c r="H12" s="32"/>
      <c r="I12" s="32"/>
      <c r="J12" s="32"/>
      <c r="K12" s="32"/>
      <c r="L12" s="32"/>
      <c r="M12" s="32"/>
    </row>
    <row r="13" customFormat="false" ht="15" hidden="false" customHeight="false" outlineLevel="0" collapsed="false">
      <c r="A13" s="30" t="s">
        <v>48</v>
      </c>
      <c r="B13" s="31"/>
      <c r="C13" s="31"/>
      <c r="D13" s="32"/>
      <c r="E13" s="32"/>
      <c r="F13" s="32"/>
      <c r="G13" s="32"/>
      <c r="H13" s="32"/>
      <c r="I13" s="32"/>
      <c r="J13" s="32"/>
      <c r="K13" s="32"/>
      <c r="L13" s="32"/>
      <c r="M13" s="32"/>
    </row>
    <row r="14" customFormat="false" ht="15" hidden="false" customHeight="false" outlineLevel="0" collapsed="false">
      <c r="A14" s="30" t="s">
        <v>49</v>
      </c>
      <c r="B14" s="31"/>
      <c r="C14" s="31"/>
      <c r="D14" s="33" t="n">
        <v>1113114</v>
      </c>
      <c r="E14" s="33" t="n">
        <v>1119439</v>
      </c>
      <c r="F14" s="33" t="n">
        <v>1111674</v>
      </c>
      <c r="G14" s="33" t="n">
        <v>1103442</v>
      </c>
      <c r="H14" s="33" t="n">
        <v>1104479</v>
      </c>
      <c r="I14" s="33" t="n">
        <v>1107220</v>
      </c>
      <c r="J14" s="33" t="n">
        <v>1115999</v>
      </c>
      <c r="K14" s="33" t="n">
        <v>1128908</v>
      </c>
      <c r="L14" s="33" t="n">
        <v>1149460</v>
      </c>
      <c r="M14" s="33" t="n">
        <v>1171543</v>
      </c>
      <c r="N14" s="34" t="n">
        <v>1173008</v>
      </c>
      <c r="O14" s="35" t="n">
        <v>1176659</v>
      </c>
      <c r="P14" s="35" t="n">
        <v>1197261</v>
      </c>
    </row>
    <row r="15" customFormat="false" ht="15" hidden="false" customHeight="false" outlineLevel="0" collapsed="false">
      <c r="A15" s="36"/>
      <c r="B15" s="36"/>
      <c r="C15" s="36"/>
      <c r="D15" s="37"/>
      <c r="E15" s="37"/>
      <c r="F15" s="37"/>
      <c r="G15" s="37"/>
      <c r="H15" s="37"/>
    </row>
    <row r="17" customFormat="false" ht="15" hidden="false" customHeight="false" outlineLevel="0" collapsed="false">
      <c r="A17" s="37" t="s">
        <v>50</v>
      </c>
      <c r="B17" s="37"/>
      <c r="C17" s="37"/>
      <c r="D17" s="37"/>
      <c r="E17" s="37"/>
      <c r="F17" s="37"/>
      <c r="G17" s="37"/>
      <c r="H17" s="37"/>
    </row>
    <row r="18" customFormat="false" ht="15" hidden="false" customHeight="false" outlineLevel="0" collapsed="false">
      <c r="A18" s="37"/>
      <c r="B18" s="37"/>
      <c r="C18" s="37"/>
      <c r="D18" s="37"/>
      <c r="E18" s="37"/>
      <c r="F18" s="37"/>
      <c r="G18" s="37"/>
      <c r="H18" s="37"/>
    </row>
    <row r="19" customFormat="false" ht="15" hidden="false" customHeight="false" outlineLevel="0" collapsed="false">
      <c r="A19" s="37" t="s">
        <v>51</v>
      </c>
      <c r="B19" s="37"/>
      <c r="C19" s="37"/>
      <c r="D19" s="37"/>
      <c r="E19" s="37"/>
      <c r="F19" s="37"/>
      <c r="G19" s="37"/>
      <c r="H19" s="37"/>
    </row>
    <row r="21" customFormat="false" ht="15" hidden="false" customHeight="false" outlineLevel="0" collapsed="false">
      <c r="A21" s="1" t="s">
        <v>52</v>
      </c>
    </row>
    <row r="22" customFormat="false" ht="15" hidden="false" customHeight="false" outlineLevel="0" collapsed="false">
      <c r="A22" s="1" t="s">
        <v>53</v>
      </c>
      <c r="G22" s="38"/>
    </row>
    <row r="23" customFormat="false" ht="15" hidden="false" customHeight="false" outlineLevel="0" collapsed="false">
      <c r="A23" s="39" t="s">
        <v>54</v>
      </c>
    </row>
  </sheetData>
  <mergeCells count="10">
    <mergeCell ref="A1:H1"/>
    <mergeCell ref="A2:H2"/>
    <mergeCell ref="A3:H3"/>
    <mergeCell ref="A4:H4"/>
    <mergeCell ref="A5:H5"/>
    <mergeCell ref="A6:G6"/>
    <mergeCell ref="A15:C15"/>
    <mergeCell ref="A17:H17"/>
    <mergeCell ref="A18:H18"/>
    <mergeCell ref="A19:H19"/>
  </mergeCells>
  <hyperlinks>
    <hyperlink ref="A23" r:id="rId1" display="https://www.ine.es/dyngs/INEbase/es/categoria.htm?c=Estadistica_P&amp;cid=1254734710984"/>
  </hyperlink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72</TotalTime>
  <Application>LibreOffice/7.0.6.2$Windows_x86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2016-03-09T13:36:11Z</dcterms:created>
  <dc:creator>Nuria Garcia Barco</dc:creator>
  <dc:description/>
  <dc:language>es-ES</dc:language>
  <cp:lastModifiedBy>u03560</cp:lastModifiedBy>
  <dcterms:modified xsi:type="dcterms:W3CDTF">2024-05-28T09:55:00Z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