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Estructura econòmica" sheetId="1" r:id="rId1"/>
    <sheet name="Detall i ajusts FA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D72" i="2"/>
  <c r="D71" s="1"/>
  <c r="C71"/>
  <c r="B71"/>
  <c r="D69"/>
  <c r="D68"/>
  <c r="D67"/>
  <c r="D66"/>
  <c r="D65"/>
  <c r="D64"/>
  <c r="D63"/>
  <c r="D62"/>
  <c r="D61"/>
  <c r="D60"/>
  <c r="D59"/>
  <c r="D58"/>
  <c r="C57"/>
  <c r="B57"/>
  <c r="D55"/>
  <c r="D54"/>
  <c r="D53" s="1"/>
  <c r="C53"/>
  <c r="B53"/>
  <c r="D51"/>
  <c r="D50"/>
  <c r="D49"/>
  <c r="C49"/>
  <c r="B49"/>
  <c r="D47"/>
  <c r="D46"/>
  <c r="D45"/>
  <c r="C45"/>
  <c r="B45"/>
  <c r="C44"/>
  <c r="B44"/>
  <c r="D42"/>
  <c r="D41"/>
  <c r="D40" s="1"/>
  <c r="C40"/>
  <c r="B40"/>
  <c r="D38"/>
  <c r="D37"/>
  <c r="D36"/>
  <c r="C36"/>
  <c r="B36"/>
  <c r="D34"/>
  <c r="D33"/>
  <c r="D32" s="1"/>
  <c r="C32"/>
  <c r="B32"/>
  <c r="D30"/>
  <c r="D29"/>
  <c r="D28" s="1"/>
  <c r="C28"/>
  <c r="B28"/>
  <c r="D26"/>
  <c r="D25"/>
  <c r="D24"/>
  <c r="C24"/>
  <c r="B24"/>
  <c r="D22"/>
  <c r="D21"/>
  <c r="D20"/>
  <c r="C20"/>
  <c r="B20"/>
  <c r="C19"/>
  <c r="B19"/>
  <c r="D17"/>
  <c r="D16"/>
  <c r="D15"/>
  <c r="D14"/>
  <c r="D13"/>
  <c r="D12"/>
  <c r="C12"/>
  <c r="B12"/>
  <c r="D10"/>
  <c r="D9"/>
  <c r="D8"/>
  <c r="C8"/>
  <c r="C74" s="1"/>
  <c r="B8"/>
  <c r="B74" s="1"/>
  <c r="D6"/>
  <c r="D5"/>
  <c r="C4"/>
  <c r="B4"/>
  <c r="D57" l="1"/>
  <c r="D44" s="1"/>
  <c r="D19"/>
  <c r="D4"/>
  <c r="D74" l="1"/>
</calcChain>
</file>

<file path=xl/sharedStrings.xml><?xml version="1.0" encoding="utf-8"?>
<sst xmlns="http://schemas.openxmlformats.org/spreadsheetml/2006/main" count="311" uniqueCount="306">
  <si>
    <t>Capítol/article/concepte/subconcepte</t>
  </si>
  <si>
    <t>AGIB</t>
  </si>
  <si>
    <t>ATIB</t>
  </si>
  <si>
    <t>SSIB</t>
  </si>
  <si>
    <t>Total general</t>
  </si>
  <si>
    <t>TT.II.</t>
  </si>
  <si>
    <t>Consolidat</t>
  </si>
  <si>
    <t>1.- Imposts directes</t>
  </si>
  <si>
    <t>10.- Sobre la renda</t>
  </si>
  <si>
    <t>100.- Impost sobre la renda de les persones físiques</t>
  </si>
  <si>
    <t>10000.- Impost sobre la renda de les persones físiques</t>
  </si>
  <si>
    <t>11.- Sobre el capital</t>
  </si>
  <si>
    <t>110.- Impost general sobre successions i donacions</t>
  </si>
  <si>
    <t>11000.- Impost general sobre successions i donacions</t>
  </si>
  <si>
    <t>111.- Impost sobre el patrimoni de les persones físiques</t>
  </si>
  <si>
    <t>11100.- Impost extraordinari sobre el patrimoni de les persones físiques</t>
  </si>
  <si>
    <t>2.- Imposts indirectes</t>
  </si>
  <si>
    <t>20.- Sobre transmissions patrimonials i actes jurídics documentats</t>
  </si>
  <si>
    <t>200.- Impost sobre transmissions "inter vius"</t>
  </si>
  <si>
    <t>20000.- Impost sobre transmissions "inter vius"</t>
  </si>
  <si>
    <t>20001.- Impost sobre transmissions "inter vius", timbres</t>
  </si>
  <si>
    <t>201.- Impost sobre actes jurídics documentats</t>
  </si>
  <si>
    <t>20100.- Impost sobre actes jurídics documentats</t>
  </si>
  <si>
    <t>20101.- Impost sobre actes jurídics documentats, timbres</t>
  </si>
  <si>
    <t>21.- Sobre el valor afegit</t>
  </si>
  <si>
    <t>210.- Impost sobre el valor afegit</t>
  </si>
  <si>
    <t>21000.- Impost sobre el valor afegit</t>
  </si>
  <si>
    <t>22.- Sobre consums específics</t>
  </si>
  <si>
    <t>220.- Imposts especials</t>
  </si>
  <si>
    <t>22001.- Impost especial sobre la cervesa</t>
  </si>
  <si>
    <t>22003.- Impost especial sobre l'alcohol i begudes derivades</t>
  </si>
  <si>
    <t>22004.- Impost especial sobre les labors del tabac</t>
  </si>
  <si>
    <t>22005.- Impost especial sobre els hidrocarburs</t>
  </si>
  <si>
    <t>22006.- Impost especial sobre determinats mitjans de transport</t>
  </si>
  <si>
    <t>22007.- Impost especial sobre productes intermedis</t>
  </si>
  <si>
    <t>22008.- Impost especial sobre la venda minorista de determinats hidrocarburs</t>
  </si>
  <si>
    <t>22009.- Impost especial sobre l'electricitat</t>
  </si>
  <si>
    <t>28.- Altres imposts indirectes</t>
  </si>
  <si>
    <t>283.- Cànon de sanejament d'aigües</t>
  </si>
  <si>
    <t>28300.- Cànon de sanejament d'aigües</t>
  </si>
  <si>
    <t>3.- Taxes, preus públics i altres ingressos</t>
  </si>
  <si>
    <t>30.- Taxes</t>
  </si>
  <si>
    <t>300.- Taxes de joc</t>
  </si>
  <si>
    <t>30000.- Taxes de joc</t>
  </si>
  <si>
    <t>30001.- Taxes per serveis administratius en matèria de casinos, jocs i apostes</t>
  </si>
  <si>
    <t>301.- Taxes i cànons de l'ordenació de les telecomunicacions</t>
  </si>
  <si>
    <t>303.- Taxes acadèmiques, drets de matrícula, expedició de títols i altres similars</t>
  </si>
  <si>
    <t>30302.- Serveis docents, escoles oficials d'idiomes</t>
  </si>
  <si>
    <t>30303.- Serveis docents, ES de Disseny i de Conservació i Restauració de Béns Culturals de les IB</t>
  </si>
  <si>
    <t>30304.- Drets de matrícula, proves d'avaluació i acreditació de coneixements de català</t>
  </si>
  <si>
    <t>30305.- Expedició de títols acadèmics i professionals</t>
  </si>
  <si>
    <t>30306.- Matrícula/inscripció a proves selectives per a l'accés a cossos docents</t>
  </si>
  <si>
    <t>30307.- Matrícula/inscripció a proves selectives per a l'accés a l'Administració de la CAIB</t>
  </si>
  <si>
    <t>30308.- Matrícula/inscripció a cursos programats per l'Institut Balear de Seguretat Pública</t>
  </si>
  <si>
    <t>30309.- Expedició de títols i acarament de documents per part de l'Institut Balear de Seguretat Pública</t>
  </si>
  <si>
    <t>30310.- Matrícula/inscripció a proves per a verificació de la capacitació professional de transportistes i AACT</t>
  </si>
  <si>
    <t>30311.- Serveis de reconeixement de la capacitació per a l'exercici d'activitats nàutiques recreatives</t>
  </si>
  <si>
    <t>30314.- Serveis de reconeixement de la capacitació nauticopesquera i de busseig professional</t>
  </si>
  <si>
    <t>30315.- Matrícula per a proves de guies turístics de la CAIB</t>
  </si>
  <si>
    <t>30317.- Serveis docents, ensenyaments esportius del sistema educatiu</t>
  </si>
  <si>
    <t>30318.- Matrícula/inscripció a proves d'accés als cicles formatius</t>
  </si>
  <si>
    <t>30319.- Matrícula/inscripció per a proves d'obtenció del títol de tècnic superior de formació professional</t>
  </si>
  <si>
    <t>30320.- Reconeixement de la competència professional assolida per experiència laboral a les IB</t>
  </si>
  <si>
    <t>309.- Altres taxes</t>
  </si>
  <si>
    <t>30901.- Actuacions del Registre d'Entitats Jurídiques</t>
  </si>
  <si>
    <t>30901.- Taxa per expedició targeta sanitària</t>
  </si>
  <si>
    <t>30902.- Obertura d'establiments turístics i altres autoritzacions administratives</t>
  </si>
  <si>
    <t>30904.- Fotocòpies, còpies i expedició de certificats</t>
  </si>
  <si>
    <t>30909.- Serveis facultatius en matèria de medi ambient</t>
  </si>
  <si>
    <t>30910.- Serveis i activitats a zones de servitud de protecció i trànsit portuari</t>
  </si>
  <si>
    <t>30919.- Serveis administratius, autorització de concessions per a l'abocament d'aigües</t>
  </si>
  <si>
    <t>30943.- Serveis administratius generals en matèria transports</t>
  </si>
  <si>
    <t>30944.- Autoritzacions de transport per carretera i d'activitats auxiliars i complementàries del transport</t>
  </si>
  <si>
    <t>30946.- Serveis i actuacions en matèria d'arquitectura i habitatge</t>
  </si>
  <si>
    <t>30947.- Comprovació, reconeixement i acreditació de la capacitació per el lloguer d'embarcacions d'esbarjo</t>
  </si>
  <si>
    <t>30950.- Tramitació d'autoritzacions administratives i de comprovació tecnicosanitària en matèria de policia mortuòria</t>
  </si>
  <si>
    <t>30951.- Inscripcions i anotacions en el Registre Sanitari</t>
  </si>
  <si>
    <t>30952.- Tramitació d'autoritzacions administratives als centres, establiments i serveis sanitaris</t>
  </si>
  <si>
    <t>30954.- Control sanitari de les condicions de les piscines d'ús públic</t>
  </si>
  <si>
    <t>30956.- Control de les condicions  sanitàries dels establiments que elaboren o serveixen menjar preparats</t>
  </si>
  <si>
    <t>30957.- Expedients d'autoritzacions per a la instal·lació, trasllat o transmissió d'oficines de farmàcia</t>
  </si>
  <si>
    <t>30958.- Altres actuacions sanitàries</t>
  </si>
  <si>
    <t>30959.- Serveis del laboratori de salut pública</t>
  </si>
  <si>
    <t>30960.- Sol·licitud de realització d'assaigs clínics amb medicaments</t>
  </si>
  <si>
    <t>30966.- Llicències de pesca</t>
  </si>
  <si>
    <t>30967.- Celebració de campionats de pesca</t>
  </si>
  <si>
    <t>30968.- Ordenació i defensa de les indústries agrícoles,forestals i pecuàries</t>
  </si>
  <si>
    <t>30969.- Serveis de gestió tecnicofacultativa dels serveis agronòmics</t>
  </si>
  <si>
    <t>30971.- Serveis industrials i d'energia</t>
  </si>
  <si>
    <t>30973.- Serveis administratius</t>
  </si>
  <si>
    <t>30974.- Llicència autonòmica de gran establiment comercial.</t>
  </si>
  <si>
    <t>30979.- Inscripció en els registres d'emergències</t>
  </si>
  <si>
    <t>30981.- Declaració d'interès sanitari</t>
  </si>
  <si>
    <t>30983.- Registre d'activitats de carnisseria i xarcuteria</t>
  </si>
  <si>
    <t>30984.- Reconeixement de títols a ciutadans de la UE</t>
  </si>
  <si>
    <t>30985.- Registre d'entitats formadores per a l'ús de desfibril·ladors</t>
  </si>
  <si>
    <t>30986.- Per inscripció d'empreses de serveis de biocides/plaguicides</t>
  </si>
  <si>
    <t>30987.- Supervisió de les instal·lacions d'aigua de consum humà</t>
  </si>
  <si>
    <t>30989.- Revisió grau discapacitat</t>
  </si>
  <si>
    <t>30990.- Revisió grau dependència</t>
  </si>
  <si>
    <t>30991.- Registre de parelles estables</t>
  </si>
  <si>
    <t>30999.- Altres taxes</t>
  </si>
  <si>
    <t>31.- Preus públics</t>
  </si>
  <si>
    <t>319.- Altres preus públics</t>
  </si>
  <si>
    <t>31901.- Per assistència sanitària, assegurances privades</t>
  </si>
  <si>
    <t>31902.- Per assistència sanitària, particulars</t>
  </si>
  <si>
    <t>31903.- Per assistència sanitària, accidents de treball</t>
  </si>
  <si>
    <t>31904.- Per assistència sanitària, accidents de trànsit UNESPA</t>
  </si>
  <si>
    <t>31905.- Per assistència sanitària, empreses col·laboradores de la Seguretat Social</t>
  </si>
  <si>
    <t>31909.- Per assistència sanitària, corporacions locals</t>
  </si>
  <si>
    <t>31910.- Per assistència sanitària, altres ens i organismes públics</t>
  </si>
  <si>
    <t>31917.- Per assistència sanitària, accidents de trànsit</t>
  </si>
  <si>
    <t>32.- Altres ingressos procedents de la prestació de serveis</t>
  </si>
  <si>
    <t>329.- Altres ingressos procedents de la prestació de serveis</t>
  </si>
  <si>
    <t>32910.- Drets de matrícula a cursos i seminaris</t>
  </si>
  <si>
    <t>32930.- Drets d'allotjament, restauració i residència</t>
  </si>
  <si>
    <t>32999.- Altres ingressos procedents de la prestació de serveis</t>
  </si>
  <si>
    <t>33.- Venda de béns</t>
  </si>
  <si>
    <t>330.- Venda de publicacions pròpies</t>
  </si>
  <si>
    <t>33001.- Venda, publicació i anuncis del BOIB</t>
  </si>
  <si>
    <t>33099.- Venda d'altres publicacions pròpies</t>
  </si>
  <si>
    <t>332.- Venda de fotocòpies i d'altres productes de reprografia</t>
  </si>
  <si>
    <t>33200.- Venda de fotocòpies i d'altres productes de reprografia</t>
  </si>
  <si>
    <t>333.- Venda de medicaments</t>
  </si>
  <si>
    <t>33300.- Venda de medicaments</t>
  </si>
  <si>
    <t>339.- Venda d'altres béns</t>
  </si>
  <si>
    <t>33900.- Venda d'altres béns</t>
  </si>
  <si>
    <t>33901.- Venda d'impresos</t>
  </si>
  <si>
    <t>38.- Reintegraments d'operacions corrents</t>
  </si>
  <si>
    <t>380.- Reintegraments d'exercicis tancats</t>
  </si>
  <si>
    <t>38000.- Reintegraments d'exercicis tancats</t>
  </si>
  <si>
    <t>381.- Reintegraments del pressupost corrent</t>
  </si>
  <si>
    <t>38100.- Reintegraments del pressupost corrent</t>
  </si>
  <si>
    <t>38101.- Reintegraments de romanents de pagaments a justificar</t>
  </si>
  <si>
    <t>39.- Altres ingressos</t>
  </si>
  <si>
    <t>391.- Recàrrecs i multes</t>
  </si>
  <si>
    <t>39100.- Recàrrecs de constrenyiment</t>
  </si>
  <si>
    <t>39101.- Interessos de demora</t>
  </si>
  <si>
    <t>39102.- Multes i sancions</t>
  </si>
  <si>
    <t>399.- Ingressos diversos</t>
  </si>
  <si>
    <t>39901.- Recursos eventuals</t>
  </si>
  <si>
    <t>39996.- Ingressos per anuncis de concursos</t>
  </si>
  <si>
    <t>39999.- Altres ingressos diversos</t>
  </si>
  <si>
    <t>4.- Transferències corrents</t>
  </si>
  <si>
    <t>40.- De l'Estat</t>
  </si>
  <si>
    <t>400.- De l'Administració General</t>
  </si>
  <si>
    <t>40000.- De l'Administració General</t>
  </si>
  <si>
    <t>40001.- Fons de garantia</t>
  </si>
  <si>
    <t>40002.- Fons de suficiència</t>
  </si>
  <si>
    <t>40003.- Fons de competitivitat</t>
  </si>
  <si>
    <t>40060.- Fons cohesió sanitat, assistència desplaçats</t>
  </si>
  <si>
    <t>401.- D'organismes autònoms</t>
  </si>
  <si>
    <t>40100.- D'organismes autònoms</t>
  </si>
  <si>
    <t>40101.- Del Servicio Público de Empleo (INEM)</t>
  </si>
  <si>
    <t>402.- De la Seguretat Social</t>
  </si>
  <si>
    <t>40200.- De la Seguretat Social</t>
  </si>
  <si>
    <t>40201.- De l'Instituto de Migraciones y Servicios Sociales (IMSERSO)</t>
  </si>
  <si>
    <t>40260.- Programa d'estalvi Incapacitat Temporal (IT)</t>
  </si>
  <si>
    <t>40261.- Assistència residents estrangers</t>
  </si>
  <si>
    <t>403.- De fundacions estatals</t>
  </si>
  <si>
    <t>40300.- De fundacions estatals</t>
  </si>
  <si>
    <t>44.- D'empreses públiques i d'altres ens públics de la CAIB</t>
  </si>
  <si>
    <t>444.- De fundacions del sector públic autonòmic</t>
  </si>
  <si>
    <t>44400.- De fundacions en que participa la CAIB</t>
  </si>
  <si>
    <t>45.- De comunitats autònomes</t>
  </si>
  <si>
    <t>450.- De la CAIB</t>
  </si>
  <si>
    <t>45000.- De la CAIB</t>
  </si>
  <si>
    <t>45001.- De la CAIB, assistència desplaçats</t>
  </si>
  <si>
    <t>45002.- De la CAIB, programa estalvi IT</t>
  </si>
  <si>
    <t>45004.- De la CAIB, assistència residents estrangers</t>
  </si>
  <si>
    <t>451.- D'altres comunitats autònomes</t>
  </si>
  <si>
    <t>45100.- D'altres comunitats autònomes</t>
  </si>
  <si>
    <t>46.- De corporacions locals</t>
  </si>
  <si>
    <t>460.- D'ajuntaments</t>
  </si>
  <si>
    <t>46000.- D'ajuntaments</t>
  </si>
  <si>
    <t>48.- De famílies i institucions sense finalitat lucrativa</t>
  </si>
  <si>
    <t>480.- De famílies i institucions sense finalitat lucrativa</t>
  </si>
  <si>
    <t>48000.- De famílies i institucions sense finalitat lucrativa</t>
  </si>
  <si>
    <t>49.- De l'exterior</t>
  </si>
  <si>
    <t>490.- Del Fons Social Europeu</t>
  </si>
  <si>
    <t>49000.- Del Fons Social Europeu</t>
  </si>
  <si>
    <t>492.- Altres transferències de la UE</t>
  </si>
  <si>
    <t>49200.- Altres transferències de la UE</t>
  </si>
  <si>
    <t>5.- Ingressos patrimonials</t>
  </si>
  <si>
    <t>52.- Interessos de dipòsits</t>
  </si>
  <si>
    <t>520.- Interessos de comptes bancàries</t>
  </si>
  <si>
    <t>52000.- Interessos de consignacions judicials</t>
  </si>
  <si>
    <t>52099.- Altres interessos de comptes bancaris</t>
  </si>
  <si>
    <t>54.- Rendes de béns immobles</t>
  </si>
  <si>
    <t>540.- Lloguers i productes d'immobles</t>
  </si>
  <si>
    <t>54002.- Lloguer d'edificis en general</t>
  </si>
  <si>
    <t>55.- Productes de concessions i aprofitaments especials</t>
  </si>
  <si>
    <t>550.- Productes de concessions administratives</t>
  </si>
  <si>
    <t>55000.- Productes de concessions administratives</t>
  </si>
  <si>
    <t>55001.- Ingressos de cafeteries, llibreries i aparells de TV</t>
  </si>
  <si>
    <t>559.- Altres concessions i aprofitaments</t>
  </si>
  <si>
    <t>55900.- Altres concessions i aprofitaments</t>
  </si>
  <si>
    <t>6.- Alienació d'inversions reals</t>
  </si>
  <si>
    <t>61.- Alienació d'altres inversions</t>
  </si>
  <si>
    <t>619.- Alienació d'altres inversions reals</t>
  </si>
  <si>
    <t>61900.- Alienació d'altres inversions reals</t>
  </si>
  <si>
    <t>68.- Reintegraments per operacions de capital</t>
  </si>
  <si>
    <t>680.- Reintegraments d'exercicis tancats</t>
  </si>
  <si>
    <t>68000.- Reintegraments d'exercicis tancats</t>
  </si>
  <si>
    <t>7.- Transferències de capital</t>
  </si>
  <si>
    <t>70.- De l'Estat</t>
  </si>
  <si>
    <t>700.- De l'Administració General</t>
  </si>
  <si>
    <t>70000.- De l'Administració General</t>
  </si>
  <si>
    <t>701.- D'organismes autònoms</t>
  </si>
  <si>
    <t>70100.- D'organismes autònoms</t>
  </si>
  <si>
    <t>70101.- Del Servicio Público de Empleo (INEM)</t>
  </si>
  <si>
    <t>704.- De societats mercantils estatals, entitats empresarials i altres ens públics</t>
  </si>
  <si>
    <t>70400.- De societats mercantils estatals, entitats empresarials i altres ens públics</t>
  </si>
  <si>
    <t>75.- De comunitats autònomes</t>
  </si>
  <si>
    <t>750.- De la CAIB</t>
  </si>
  <si>
    <t>75000.- De la CAIB</t>
  </si>
  <si>
    <t>78.- De famílies i institucions sense finalitat lucrativa</t>
  </si>
  <si>
    <t>780.- De famílies i institucions sense finalitat lucrativa</t>
  </si>
  <si>
    <t>78000.- De famílies i institucions sense finalitat lucrativa</t>
  </si>
  <si>
    <t>79.- De l'exterior</t>
  </si>
  <si>
    <t>790.- Del Fons Europeu de Desenvolupament Regional</t>
  </si>
  <si>
    <t>79000.- Del Fons Europeu de Desenvolupament Regional</t>
  </si>
  <si>
    <t>792.- Del Fons per al finançament de la Política Agrícola Comuna</t>
  </si>
  <si>
    <t>79200.- Del FEOGA-Orientació</t>
  </si>
  <si>
    <t>796.- Altres transferències de la UE</t>
  </si>
  <si>
    <t>79600.- Altres transferències de la UE</t>
  </si>
  <si>
    <t>9.- Passius financers</t>
  </si>
  <si>
    <t>91.- Préstecs rebuts en moneda nacional</t>
  </si>
  <si>
    <t>91100.- A llarg termini d'ens del Sector Públic</t>
  </si>
  <si>
    <t>913.- Préstecs rebuts en moneda nacional a llarg termini d'ens que no pertanyen al sector públic</t>
  </si>
  <si>
    <t>91300.- A llarg termini d'ens que no pertanyen al sector públic.</t>
  </si>
  <si>
    <t>Total</t>
  </si>
  <si>
    <t>30101.- Autoritzacions/certificacions relacionades amb radiodifusió sonora a través ones mètriques amb modulació de freqüència</t>
  </si>
  <si>
    <t>30301.- Serveis docents, Conservatori Professional de Música i Dansa de les IB</t>
  </si>
  <si>
    <t>30907.- Anàlisis del Laboratori de l'Atmosfera, certificats d'emissions i subministrament de dades de l'atmosfera</t>
  </si>
  <si>
    <t>30948.- Autoritzacions per a l'exercici de l'activitat d'escoles nauticoesportives/centres lucratius d'activitats subaquàtiques</t>
  </si>
  <si>
    <t>30963.- Llicències de vedats de caça</t>
  </si>
  <si>
    <t>31908.- Per assistència sanitària, mútues assegurances escolars i esportives</t>
  </si>
  <si>
    <t>32920.- Entrades a museus, exposicions, espectacles, ...</t>
  </si>
  <si>
    <t>39998.- Ingressos per resolucions judicials</t>
  </si>
  <si>
    <t>911.- Préstecs rebuts a llarg termini d'ens del Sector Públic</t>
  </si>
  <si>
    <t>PP.GG. CAIB 2012. PRESSUPOST CONSOLIDAT</t>
  </si>
  <si>
    <t>FINANÇAMENT AUTONÒMIC</t>
  </si>
  <si>
    <t>Concepte</t>
  </si>
  <si>
    <t>DRN</t>
  </si>
  <si>
    <t>Ajusts interns</t>
  </si>
  <si>
    <t>DRN ajustats</t>
  </si>
  <si>
    <t>11100.- Impost patrimoni</t>
  </si>
  <si>
    <t>Impost patrimoni</t>
  </si>
  <si>
    <t>Compensació pagaments IP</t>
  </si>
  <si>
    <t>10000.- TA IRPF</t>
  </si>
  <si>
    <t>TA IRPF BAC 98%</t>
  </si>
  <si>
    <t>TA IRPF liquidació (n-2)</t>
  </si>
  <si>
    <t>Total TA IRPF</t>
  </si>
  <si>
    <t>21000.- IVA</t>
  </si>
  <si>
    <t>IVA BAC 98%</t>
  </si>
  <si>
    <t>IVA liquidació (n-2)</t>
  </si>
  <si>
    <t>IVA reintegrament 1/60 liquidació negativa 2008 no compensada</t>
  </si>
  <si>
    <t>IVA reintegrament 1/60 liquidació negativa 2009 no compensada</t>
  </si>
  <si>
    <t>IVA aplaçament 60/120 mensualitats reintegrament liquidacions negatives 2008/09</t>
  </si>
  <si>
    <t>220.__.- Imposts especials cedits</t>
  </si>
  <si>
    <t>22001.- IE Cervesa</t>
  </si>
  <si>
    <t>IE cervesa BAC 98%</t>
  </si>
  <si>
    <t>IE cervesa liquidació (n-2)</t>
  </si>
  <si>
    <t>22003.- IE alcohol/begudes derivades</t>
  </si>
  <si>
    <t>IE alcohol/begudes derivades BAC 98%</t>
  </si>
  <si>
    <t>Liquidació IE alcohol/begudes derivades (n-2)</t>
  </si>
  <si>
    <t>22004.- IE labors del tabac</t>
  </si>
  <si>
    <t>IE labors del tabac BAC 98%</t>
  </si>
  <si>
    <t>Liquidació IE labors del tabac (n-2)</t>
  </si>
  <si>
    <t>22005.- IE hidrocarburs</t>
  </si>
  <si>
    <t>IE hidrocarburs BAC 98%</t>
  </si>
  <si>
    <t>Liquidació IE hidrocarburs (n-2)</t>
  </si>
  <si>
    <t>22007.- IE productes intermedis</t>
  </si>
  <si>
    <t>IE productes intermedis BAC 98%</t>
  </si>
  <si>
    <t>Liquidació IE productes intermedis (n-2)</t>
  </si>
  <si>
    <t>22009.- IE electricitat</t>
  </si>
  <si>
    <t>IE electricitat BAC 98%</t>
  </si>
  <si>
    <t>Liquidació IE electricitat (n-2)</t>
  </si>
  <si>
    <t>400.__.- De l'Administració General</t>
  </si>
  <si>
    <t>Fons de garantia</t>
  </si>
  <si>
    <t>Liquidació fons de garantia (n-2)</t>
  </si>
  <si>
    <t>Fons de suficiència</t>
  </si>
  <si>
    <t>Liquidació fons de suficiència (n-2)</t>
  </si>
  <si>
    <t>40003.- Fons de convergència</t>
  </si>
  <si>
    <t>Liquidació fons de competitivitat (n-2)</t>
  </si>
  <si>
    <t>Liquidació fons de cooperació (n-2)</t>
  </si>
  <si>
    <t>40009.- Liquidació (n-2)</t>
  </si>
  <si>
    <t>TA IRPF</t>
  </si>
  <si>
    <t>IVA</t>
  </si>
  <si>
    <t>IE cevesa</t>
  </si>
  <si>
    <t>IE alcohol/begudes derivades</t>
  </si>
  <si>
    <t>IE labors tabac</t>
  </si>
  <si>
    <t>IE hidrocarbuirs</t>
  </si>
  <si>
    <t>IE productes intermedis</t>
  </si>
  <si>
    <t>IE electricitat</t>
  </si>
  <si>
    <t>Fondo de competitividad</t>
  </si>
  <si>
    <t>400.__.- Altres</t>
  </si>
  <si>
    <t>IVA reintegrament aplaçament 60/120 mensualitats liquidacions negatives 2008/09</t>
  </si>
  <si>
    <t>Total finançament autonòmic</t>
  </si>
  <si>
    <t>DETALL I AJUSTS PER A ESTRUCTURA ECONÒMICA</t>
  </si>
  <si>
    <t>45099.- Ajusts de consolidació</t>
  </si>
  <si>
    <t>75099.- Ajusts de consolidació</t>
  </si>
  <si>
    <t>DISTRIBUCIÓ</t>
  </si>
  <si>
    <t>DRETS RECONEGUTS. ESTRUCTURA ECONÒMICA</t>
  </si>
  <si>
    <t>PRESSUPOSTST GENERALS DE LA COMUNITAT AUTÒNOMA ILLES BALEARS 2013. SECTOR PÚBLIC ADMINISTRATIU CONSOLIDAT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</si>
</sst>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double">
        <color theme="8" tint="-0.249977111117893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/>
    <xf numFmtId="4" fontId="3" fillId="4" borderId="4" xfId="0" applyNumberFormat="1" applyFont="1" applyFill="1" applyBorder="1"/>
    <xf numFmtId="0" fontId="2" fillId="5" borderId="5" xfId="0" applyFont="1" applyFill="1" applyBorder="1" applyAlignment="1">
      <alignment horizontal="left" indent="1"/>
    </xf>
    <xf numFmtId="4" fontId="2" fillId="5" borderId="5" xfId="0" applyNumberFormat="1" applyFont="1" applyFill="1" applyBorder="1"/>
    <xf numFmtId="4" fontId="2" fillId="0" borderId="6" xfId="0" applyNumberFormat="1" applyFont="1" applyBorder="1"/>
    <xf numFmtId="0" fontId="3" fillId="4" borderId="6" xfId="0" applyFont="1" applyFill="1" applyBorder="1" applyAlignment="1">
      <alignment horizontal="left"/>
    </xf>
    <xf numFmtId="4" fontId="3" fillId="4" borderId="6" xfId="0" applyNumberFormat="1" applyFont="1" applyFill="1" applyBorder="1"/>
    <xf numFmtId="4" fontId="2" fillId="0" borderId="0" xfId="0" applyNumberFormat="1" applyFont="1" applyBorder="1"/>
    <xf numFmtId="0" fontId="4" fillId="0" borderId="7" xfId="0" applyFont="1" applyBorder="1" applyAlignment="1">
      <alignment horizontal="left"/>
    </xf>
    <xf numFmtId="4" fontId="4" fillId="0" borderId="7" xfId="0" applyNumberFormat="1" applyFont="1" applyBorder="1"/>
    <xf numFmtId="2" fontId="1" fillId="2" borderId="1" xfId="0" applyNumberFormat="1" applyFont="1" applyFill="1" applyBorder="1"/>
    <xf numFmtId="2" fontId="1" fillId="2" borderId="1" xfId="0" applyNumberFormat="1" applyFont="1" applyFill="1" applyBorder="1" applyAlignment="1">
      <alignment horizontal="right"/>
    </xf>
    <xf numFmtId="0" fontId="2" fillId="0" borderId="6" xfId="0" applyFont="1" applyBorder="1" applyAlignment="1">
      <alignment horizontal="left" indent="1"/>
    </xf>
    <xf numFmtId="4" fontId="2" fillId="0" borderId="6" xfId="0" applyNumberFormat="1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2" fontId="1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6" fillId="0" borderId="0" xfId="0" applyFont="1"/>
    <xf numFmtId="0" fontId="5" fillId="3" borderId="1" xfId="0" applyFont="1" applyFill="1" applyBorder="1"/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right"/>
    </xf>
    <xf numFmtId="0" fontId="7" fillId="4" borderId="4" xfId="0" applyFont="1" applyFill="1" applyBorder="1" applyAlignment="1">
      <alignment horizontal="left"/>
    </xf>
    <xf numFmtId="4" fontId="7" fillId="4" borderId="4" xfId="0" applyNumberFormat="1" applyFont="1" applyFill="1" applyBorder="1"/>
    <xf numFmtId="0" fontId="6" fillId="5" borderId="5" xfId="0" applyFont="1" applyFill="1" applyBorder="1" applyAlignment="1">
      <alignment horizontal="left" indent="1"/>
    </xf>
    <xf numFmtId="4" fontId="6" fillId="5" borderId="5" xfId="0" applyNumberFormat="1" applyFont="1" applyFill="1" applyBorder="1"/>
    <xf numFmtId="0" fontId="6" fillId="6" borderId="6" xfId="0" applyFont="1" applyFill="1" applyBorder="1" applyAlignment="1">
      <alignment horizontal="left" indent="2"/>
    </xf>
    <xf numFmtId="4" fontId="6" fillId="6" borderId="6" xfId="0" applyNumberFormat="1" applyFont="1" applyFill="1" applyBorder="1"/>
    <xf numFmtId="0" fontId="6" fillId="0" borderId="6" xfId="0" applyFont="1" applyBorder="1" applyAlignment="1">
      <alignment horizontal="left" indent="3"/>
    </xf>
    <xf numFmtId="4" fontId="6" fillId="0" borderId="6" xfId="0" applyNumberFormat="1" applyFont="1" applyBorder="1"/>
    <xf numFmtId="0" fontId="7" fillId="4" borderId="6" xfId="0" applyFont="1" applyFill="1" applyBorder="1" applyAlignment="1">
      <alignment horizontal="left"/>
    </xf>
    <xf numFmtId="4" fontId="7" fillId="4" borderId="6" xfId="0" applyNumberFormat="1" applyFont="1" applyFill="1" applyBorder="1"/>
    <xf numFmtId="0" fontId="6" fillId="0" borderId="0" xfId="0" applyFont="1" applyBorder="1" applyAlignment="1">
      <alignment horizontal="left" indent="3"/>
    </xf>
    <xf numFmtId="4" fontId="6" fillId="0" borderId="0" xfId="0" applyNumberFormat="1" applyFont="1" applyBorder="1"/>
    <xf numFmtId="0" fontId="8" fillId="0" borderId="7" xfId="0" applyFont="1" applyBorder="1" applyAlignment="1">
      <alignment horizontal="left"/>
    </xf>
    <xf numFmtId="4" fontId="8" fillId="0" borderId="7" xfId="0" applyNumberFormat="1" applyFont="1" applyBorder="1"/>
    <xf numFmtId="4" fontId="6" fillId="0" borderId="0" xfId="0" applyNumberFormat="1" applyFont="1"/>
    <xf numFmtId="0" fontId="5" fillId="3" borderId="2" xfId="0" applyFont="1" applyFill="1" applyBorder="1" applyAlignment="1">
      <alignment horizontal="left"/>
    </xf>
    <xf numFmtId="0" fontId="5" fillId="3" borderId="8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240"/>
  <sheetViews>
    <sheetView showZeros="0" tabSelected="1" zoomScaleNormal="100" workbookViewId="0">
      <selection activeCell="A2" sqref="A2:B2"/>
    </sheetView>
  </sheetViews>
  <sheetFormatPr baseColWidth="10" defaultRowHeight="12"/>
  <cols>
    <col min="1" max="1" width="40.7109375" style="18" customWidth="1"/>
    <col min="2" max="7" width="13.7109375" style="18" customWidth="1"/>
    <col min="8" max="16384" width="11.42578125" style="18"/>
  </cols>
  <sheetData>
    <row r="1" spans="1:7">
      <c r="A1" s="17" t="s">
        <v>305</v>
      </c>
      <c r="B1" s="17"/>
      <c r="C1" s="17"/>
      <c r="D1" s="17"/>
      <c r="E1" s="17"/>
      <c r="F1" s="17"/>
      <c r="G1" s="17"/>
    </row>
    <row r="2" spans="1:7">
      <c r="A2" s="38" t="s">
        <v>304</v>
      </c>
      <c r="B2" s="39"/>
      <c r="C2" s="20" t="s">
        <v>303</v>
      </c>
      <c r="D2" s="21"/>
      <c r="E2" s="21"/>
      <c r="F2" s="21"/>
      <c r="G2" s="21"/>
    </row>
    <row r="3" spans="1:7">
      <c r="A3" s="19" t="s">
        <v>0</v>
      </c>
      <c r="B3" s="22" t="s">
        <v>6</v>
      </c>
      <c r="C3" s="22" t="s">
        <v>1</v>
      </c>
      <c r="D3" s="22" t="s">
        <v>2</v>
      </c>
      <c r="E3" s="22" t="s">
        <v>3</v>
      </c>
      <c r="F3" s="22" t="s">
        <v>4</v>
      </c>
      <c r="G3" s="22" t="s">
        <v>5</v>
      </c>
    </row>
    <row r="4" spans="1:7">
      <c r="A4" s="23" t="s">
        <v>7</v>
      </c>
      <c r="B4" s="24">
        <v>837025477.25</v>
      </c>
      <c r="C4" s="24">
        <v>837025477.25</v>
      </c>
      <c r="D4" s="24">
        <v>0</v>
      </c>
      <c r="E4" s="24">
        <v>0</v>
      </c>
      <c r="F4" s="24">
        <v>837025477.25</v>
      </c>
      <c r="G4" s="24">
        <v>0</v>
      </c>
    </row>
    <row r="5" spans="1:7">
      <c r="A5" s="25" t="s">
        <v>8</v>
      </c>
      <c r="B5" s="26">
        <v>725130680.91999996</v>
      </c>
      <c r="C5" s="26">
        <v>725130680.91999996</v>
      </c>
      <c r="D5" s="26">
        <v>0</v>
      </c>
      <c r="E5" s="26">
        <v>0</v>
      </c>
      <c r="F5" s="26">
        <v>725130680.91999996</v>
      </c>
      <c r="G5" s="26">
        <v>0</v>
      </c>
    </row>
    <row r="6" spans="1:7">
      <c r="A6" s="27" t="s">
        <v>9</v>
      </c>
      <c r="B6" s="28">
        <v>725130680.91999996</v>
      </c>
      <c r="C6" s="28">
        <v>725130680.91999996</v>
      </c>
      <c r="D6" s="28">
        <v>0</v>
      </c>
      <c r="E6" s="28">
        <v>0</v>
      </c>
      <c r="F6" s="28">
        <v>725130680.91999996</v>
      </c>
      <c r="G6" s="28">
        <v>0</v>
      </c>
    </row>
    <row r="7" spans="1:7">
      <c r="A7" s="29" t="s">
        <v>10</v>
      </c>
      <c r="B7" s="30">
        <v>725130680.91999996</v>
      </c>
      <c r="C7" s="30">
        <v>725130680.91999996</v>
      </c>
      <c r="D7" s="30"/>
      <c r="E7" s="30"/>
      <c r="F7" s="30">
        <v>725130680.91999996</v>
      </c>
      <c r="G7" s="30"/>
    </row>
    <row r="8" spans="1:7">
      <c r="A8" s="25" t="s">
        <v>11</v>
      </c>
      <c r="B8" s="26">
        <v>111894796.33</v>
      </c>
      <c r="C8" s="26">
        <v>111894796.33</v>
      </c>
      <c r="D8" s="26">
        <v>0</v>
      </c>
      <c r="E8" s="26">
        <v>0</v>
      </c>
      <c r="F8" s="26">
        <v>111894796.33</v>
      </c>
      <c r="G8" s="26">
        <v>0</v>
      </c>
    </row>
    <row r="9" spans="1:7">
      <c r="A9" s="27" t="s">
        <v>12</v>
      </c>
      <c r="B9" s="28">
        <v>69212758.549999997</v>
      </c>
      <c r="C9" s="28">
        <v>69212758.549999997</v>
      </c>
      <c r="D9" s="28">
        <v>0</v>
      </c>
      <c r="E9" s="28">
        <v>0</v>
      </c>
      <c r="F9" s="28">
        <v>69212758.549999997</v>
      </c>
      <c r="G9" s="28">
        <v>0</v>
      </c>
    </row>
    <row r="10" spans="1:7">
      <c r="A10" s="29" t="s">
        <v>13</v>
      </c>
      <c r="B10" s="30">
        <v>69212758.549999997</v>
      </c>
      <c r="C10" s="30">
        <v>69212758.549999997</v>
      </c>
      <c r="D10" s="30"/>
      <c r="E10" s="30"/>
      <c r="F10" s="30">
        <v>69212758.549999997</v>
      </c>
      <c r="G10" s="30"/>
    </row>
    <row r="11" spans="1:7">
      <c r="A11" s="27" t="s">
        <v>14</v>
      </c>
      <c r="B11" s="28">
        <v>42682037.780000001</v>
      </c>
      <c r="C11" s="28">
        <v>42682037.780000001</v>
      </c>
      <c r="D11" s="28">
        <v>0</v>
      </c>
      <c r="E11" s="28">
        <v>0</v>
      </c>
      <c r="F11" s="28">
        <v>42682037.780000001</v>
      </c>
      <c r="G11" s="28">
        <v>0</v>
      </c>
    </row>
    <row r="12" spans="1:7">
      <c r="A12" s="29" t="s">
        <v>15</v>
      </c>
      <c r="B12" s="30">
        <v>42682037.780000001</v>
      </c>
      <c r="C12" s="30">
        <v>42682037.780000001</v>
      </c>
      <c r="D12" s="30"/>
      <c r="E12" s="30"/>
      <c r="F12" s="30">
        <v>42682037.780000001</v>
      </c>
      <c r="G12" s="30"/>
    </row>
    <row r="13" spans="1:7">
      <c r="A13" s="31" t="s">
        <v>16</v>
      </c>
      <c r="B13" s="32">
        <v>1784791683.8800001</v>
      </c>
      <c r="C13" s="32">
        <v>1784791683.8800001</v>
      </c>
      <c r="D13" s="32">
        <v>0</v>
      </c>
      <c r="E13" s="32">
        <v>0</v>
      </c>
      <c r="F13" s="32">
        <v>1784791683.8800001</v>
      </c>
      <c r="G13" s="32">
        <v>0</v>
      </c>
    </row>
    <row r="14" spans="1:7">
      <c r="A14" s="25" t="s">
        <v>17</v>
      </c>
      <c r="B14" s="26">
        <v>291968762.54999995</v>
      </c>
      <c r="C14" s="26">
        <v>291968762.54999995</v>
      </c>
      <c r="D14" s="26">
        <v>0</v>
      </c>
      <c r="E14" s="26">
        <v>0</v>
      </c>
      <c r="F14" s="26">
        <v>291968762.54999995</v>
      </c>
      <c r="G14" s="26">
        <v>0</v>
      </c>
    </row>
    <row r="15" spans="1:7">
      <c r="A15" s="27" t="s">
        <v>18</v>
      </c>
      <c r="B15" s="28">
        <v>233283289.98999998</v>
      </c>
      <c r="C15" s="28">
        <v>233283289.98999998</v>
      </c>
      <c r="D15" s="28">
        <v>0</v>
      </c>
      <c r="E15" s="28">
        <v>0</v>
      </c>
      <c r="F15" s="28">
        <v>233283289.98999998</v>
      </c>
      <c r="G15" s="28">
        <v>0</v>
      </c>
    </row>
    <row r="16" spans="1:7">
      <c r="A16" s="29" t="s">
        <v>19</v>
      </c>
      <c r="B16" s="30">
        <v>233275619.81999999</v>
      </c>
      <c r="C16" s="30">
        <v>233275619.81999999</v>
      </c>
      <c r="D16" s="30"/>
      <c r="E16" s="30"/>
      <c r="F16" s="30">
        <v>233275619.81999999</v>
      </c>
      <c r="G16" s="30"/>
    </row>
    <row r="17" spans="1:7">
      <c r="A17" s="29" t="s">
        <v>20</v>
      </c>
      <c r="B17" s="30">
        <v>7670.17</v>
      </c>
      <c r="C17" s="30">
        <v>7670.17</v>
      </c>
      <c r="D17" s="30"/>
      <c r="E17" s="30"/>
      <c r="F17" s="30">
        <v>7670.17</v>
      </c>
      <c r="G17" s="30"/>
    </row>
    <row r="18" spans="1:7">
      <c r="A18" s="27" t="s">
        <v>21</v>
      </c>
      <c r="B18" s="28">
        <v>58685472.560000002</v>
      </c>
      <c r="C18" s="28">
        <v>58685472.560000002</v>
      </c>
      <c r="D18" s="28">
        <v>0</v>
      </c>
      <c r="E18" s="28">
        <v>0</v>
      </c>
      <c r="F18" s="28">
        <v>58685472.560000002</v>
      </c>
      <c r="G18" s="28">
        <v>0</v>
      </c>
    </row>
    <row r="19" spans="1:7">
      <c r="A19" s="29" t="s">
        <v>22</v>
      </c>
      <c r="B19" s="30">
        <v>58330369.789999999</v>
      </c>
      <c r="C19" s="30">
        <v>58330369.789999999</v>
      </c>
      <c r="D19" s="30"/>
      <c r="E19" s="30"/>
      <c r="F19" s="30">
        <v>58330369.789999999</v>
      </c>
      <c r="G19" s="30"/>
    </row>
    <row r="20" spans="1:7">
      <c r="A20" s="29" t="s">
        <v>23</v>
      </c>
      <c r="B20" s="30">
        <v>355102.77</v>
      </c>
      <c r="C20" s="30">
        <v>355102.77</v>
      </c>
      <c r="D20" s="30"/>
      <c r="E20" s="30"/>
      <c r="F20" s="30">
        <v>355102.77</v>
      </c>
      <c r="G20" s="30"/>
    </row>
    <row r="21" spans="1:7">
      <c r="A21" s="25" t="s">
        <v>24</v>
      </c>
      <c r="B21" s="26">
        <v>1022329079.3200001</v>
      </c>
      <c r="C21" s="26">
        <v>1022329079.3200001</v>
      </c>
      <c r="D21" s="26">
        <v>0</v>
      </c>
      <c r="E21" s="26">
        <v>0</v>
      </c>
      <c r="F21" s="26">
        <v>1022329079.3200001</v>
      </c>
      <c r="G21" s="26">
        <v>0</v>
      </c>
    </row>
    <row r="22" spans="1:7">
      <c r="A22" s="27" t="s">
        <v>25</v>
      </c>
      <c r="B22" s="28">
        <v>1022329079.3200001</v>
      </c>
      <c r="C22" s="28">
        <v>1022329079.3200001</v>
      </c>
      <c r="D22" s="28">
        <v>0</v>
      </c>
      <c r="E22" s="28">
        <v>0</v>
      </c>
      <c r="F22" s="28">
        <v>1022329079.3200001</v>
      </c>
      <c r="G22" s="28">
        <v>0</v>
      </c>
    </row>
    <row r="23" spans="1:7">
      <c r="A23" s="29" t="s">
        <v>26</v>
      </c>
      <c r="B23" s="30">
        <v>1022329079.3200001</v>
      </c>
      <c r="C23" s="30">
        <v>1022329079.3200001</v>
      </c>
      <c r="D23" s="30"/>
      <c r="E23" s="30"/>
      <c r="F23" s="30">
        <v>1022329079.3200001</v>
      </c>
      <c r="G23" s="30"/>
    </row>
    <row r="24" spans="1:7">
      <c r="A24" s="25" t="s">
        <v>27</v>
      </c>
      <c r="B24" s="26">
        <v>398067757.38000005</v>
      </c>
      <c r="C24" s="26">
        <v>398067757.38000005</v>
      </c>
      <c r="D24" s="26">
        <v>0</v>
      </c>
      <c r="E24" s="26">
        <v>0</v>
      </c>
      <c r="F24" s="26">
        <v>398067757.38000005</v>
      </c>
      <c r="G24" s="26">
        <v>0</v>
      </c>
    </row>
    <row r="25" spans="1:7">
      <c r="A25" s="27" t="s">
        <v>28</v>
      </c>
      <c r="B25" s="28">
        <v>398067757.38000005</v>
      </c>
      <c r="C25" s="28">
        <v>398067757.38000005</v>
      </c>
      <c r="D25" s="28">
        <v>0</v>
      </c>
      <c r="E25" s="28">
        <v>0</v>
      </c>
      <c r="F25" s="28">
        <v>398067757.38000005</v>
      </c>
      <c r="G25" s="28">
        <v>0</v>
      </c>
    </row>
    <row r="26" spans="1:7">
      <c r="A26" s="29" t="s">
        <v>29</v>
      </c>
      <c r="B26" s="30">
        <v>5731093.3499999996</v>
      </c>
      <c r="C26" s="30">
        <v>5731093.3499999996</v>
      </c>
      <c r="D26" s="30"/>
      <c r="E26" s="30"/>
      <c r="F26" s="30">
        <v>5731093.3499999996</v>
      </c>
      <c r="G26" s="30"/>
    </row>
    <row r="27" spans="1:7">
      <c r="A27" s="29" t="s">
        <v>30</v>
      </c>
      <c r="B27" s="30">
        <v>14504169.92</v>
      </c>
      <c r="C27" s="30">
        <v>14504169.92</v>
      </c>
      <c r="D27" s="30"/>
      <c r="E27" s="30"/>
      <c r="F27" s="30">
        <v>14504169.92</v>
      </c>
      <c r="G27" s="30"/>
    </row>
    <row r="28" spans="1:7">
      <c r="A28" s="29" t="s">
        <v>31</v>
      </c>
      <c r="B28" s="30">
        <v>139662216.65000001</v>
      </c>
      <c r="C28" s="30">
        <v>139662216.65000001</v>
      </c>
      <c r="D28" s="30"/>
      <c r="E28" s="30"/>
      <c r="F28" s="30">
        <v>139662216.65000001</v>
      </c>
      <c r="G28" s="30"/>
    </row>
    <row r="29" spans="1:7">
      <c r="A29" s="29" t="s">
        <v>32</v>
      </c>
      <c r="B29" s="30">
        <v>149493642.18000001</v>
      </c>
      <c r="C29" s="30">
        <v>149493642.18000001</v>
      </c>
      <c r="D29" s="30"/>
      <c r="E29" s="30"/>
      <c r="F29" s="30">
        <v>149493642.18000001</v>
      </c>
      <c r="G29" s="30"/>
    </row>
    <row r="30" spans="1:7">
      <c r="A30" s="29" t="s">
        <v>33</v>
      </c>
      <c r="B30" s="30">
        <v>13540454.48</v>
      </c>
      <c r="C30" s="30">
        <v>13540454.48</v>
      </c>
      <c r="D30" s="30"/>
      <c r="E30" s="30"/>
      <c r="F30" s="30">
        <v>13540454.48</v>
      </c>
      <c r="G30" s="30"/>
    </row>
    <row r="31" spans="1:7">
      <c r="A31" s="29" t="s">
        <v>34</v>
      </c>
      <c r="B31" s="30">
        <v>331607.49</v>
      </c>
      <c r="C31" s="30">
        <v>331607.49</v>
      </c>
      <c r="D31" s="30"/>
      <c r="E31" s="30"/>
      <c r="F31" s="30">
        <v>331607.49</v>
      </c>
      <c r="G31" s="30"/>
    </row>
    <row r="32" spans="1:7">
      <c r="A32" s="29" t="s">
        <v>35</v>
      </c>
      <c r="B32" s="30">
        <v>41573842.259999998</v>
      </c>
      <c r="C32" s="30">
        <v>41573842.259999998</v>
      </c>
      <c r="D32" s="30"/>
      <c r="E32" s="30"/>
      <c r="F32" s="30">
        <v>41573842.259999998</v>
      </c>
      <c r="G32" s="30"/>
    </row>
    <row r="33" spans="1:7">
      <c r="A33" s="29" t="s">
        <v>36</v>
      </c>
      <c r="B33" s="30">
        <v>33230731.050000001</v>
      </c>
      <c r="C33" s="30">
        <v>33230731.050000001</v>
      </c>
      <c r="D33" s="30"/>
      <c r="E33" s="30"/>
      <c r="F33" s="30">
        <v>33230731.050000001</v>
      </c>
      <c r="G33" s="30"/>
    </row>
    <row r="34" spans="1:7">
      <c r="A34" s="25" t="s">
        <v>37</v>
      </c>
      <c r="B34" s="26">
        <v>72426084.629999995</v>
      </c>
      <c r="C34" s="26">
        <v>72426084.629999995</v>
      </c>
      <c r="D34" s="26">
        <v>0</v>
      </c>
      <c r="E34" s="26">
        <v>0</v>
      </c>
      <c r="F34" s="26">
        <v>72426084.629999995</v>
      </c>
      <c r="G34" s="26">
        <v>0</v>
      </c>
    </row>
    <row r="35" spans="1:7">
      <c r="A35" s="27" t="s">
        <v>38</v>
      </c>
      <c r="B35" s="28">
        <v>72426084.629999995</v>
      </c>
      <c r="C35" s="28">
        <v>72426084.629999995</v>
      </c>
      <c r="D35" s="28">
        <v>0</v>
      </c>
      <c r="E35" s="28">
        <v>0</v>
      </c>
      <c r="F35" s="28">
        <v>72426084.629999995</v>
      </c>
      <c r="G35" s="28">
        <v>0</v>
      </c>
    </row>
    <row r="36" spans="1:7">
      <c r="A36" s="29" t="s">
        <v>39</v>
      </c>
      <c r="B36" s="30">
        <v>72426084.629999995</v>
      </c>
      <c r="C36" s="30">
        <v>72426084.629999995</v>
      </c>
      <c r="D36" s="30"/>
      <c r="E36" s="30"/>
      <c r="F36" s="30">
        <v>72426084.629999995</v>
      </c>
      <c r="G36" s="30"/>
    </row>
    <row r="37" spans="1:7">
      <c r="A37" s="31" t="s">
        <v>40</v>
      </c>
      <c r="B37" s="32">
        <v>106648374.45</v>
      </c>
      <c r="C37" s="32">
        <v>86599736.939999998</v>
      </c>
      <c r="D37" s="32">
        <v>29741.78</v>
      </c>
      <c r="E37" s="32">
        <v>20018895.73</v>
      </c>
      <c r="F37" s="32">
        <v>106648374.45</v>
      </c>
      <c r="G37" s="32"/>
    </row>
    <row r="38" spans="1:7">
      <c r="A38" s="25" t="s">
        <v>41</v>
      </c>
      <c r="B38" s="26">
        <v>44067951.25</v>
      </c>
      <c r="C38" s="26">
        <v>40771665.260000005</v>
      </c>
      <c r="D38" s="26"/>
      <c r="E38" s="26">
        <v>3296285.99</v>
      </c>
      <c r="F38" s="26">
        <v>44067951.25</v>
      </c>
      <c r="G38" s="26"/>
    </row>
    <row r="39" spans="1:7">
      <c r="A39" s="27" t="s">
        <v>42</v>
      </c>
      <c r="B39" s="28">
        <v>32597181</v>
      </c>
      <c r="C39" s="28">
        <v>32597181</v>
      </c>
      <c r="D39" s="28"/>
      <c r="E39" s="28"/>
      <c r="F39" s="28">
        <v>32597181</v>
      </c>
      <c r="G39" s="28"/>
    </row>
    <row r="40" spans="1:7">
      <c r="A40" s="29" t="s">
        <v>43</v>
      </c>
      <c r="B40" s="30">
        <v>32133161.739999998</v>
      </c>
      <c r="C40" s="30">
        <v>32133161.739999998</v>
      </c>
      <c r="D40" s="30"/>
      <c r="E40" s="30"/>
      <c r="F40" s="30">
        <v>32133161.739999998</v>
      </c>
      <c r="G40" s="30"/>
    </row>
    <row r="41" spans="1:7">
      <c r="A41" s="29" t="s">
        <v>44</v>
      </c>
      <c r="B41" s="30">
        <v>464019.26</v>
      </c>
      <c r="C41" s="30">
        <v>464019.26</v>
      </c>
      <c r="D41" s="30"/>
      <c r="E41" s="30"/>
      <c r="F41" s="30">
        <v>464019.26</v>
      </c>
      <c r="G41" s="30"/>
    </row>
    <row r="42" spans="1:7">
      <c r="A42" s="27" t="s">
        <v>45</v>
      </c>
      <c r="B42" s="28">
        <v>29.8</v>
      </c>
      <c r="C42" s="28">
        <v>29.8</v>
      </c>
      <c r="D42" s="28"/>
      <c r="E42" s="28"/>
      <c r="F42" s="28">
        <v>29.8</v>
      </c>
      <c r="G42" s="28"/>
    </row>
    <row r="43" spans="1:7">
      <c r="A43" s="29" t="s">
        <v>232</v>
      </c>
      <c r="B43" s="30">
        <v>29.8</v>
      </c>
      <c r="C43" s="30">
        <v>29.8</v>
      </c>
      <c r="D43" s="30"/>
      <c r="E43" s="30"/>
      <c r="F43" s="30">
        <v>29.8</v>
      </c>
      <c r="G43" s="30"/>
    </row>
    <row r="44" spans="1:7">
      <c r="A44" s="27" t="s">
        <v>46</v>
      </c>
      <c r="B44" s="28">
        <v>3882127.3900000011</v>
      </c>
      <c r="C44" s="28">
        <v>3882127.3900000011</v>
      </c>
      <c r="D44" s="28"/>
      <c r="E44" s="28"/>
      <c r="F44" s="28">
        <v>3882127.3900000011</v>
      </c>
      <c r="G44" s="28"/>
    </row>
    <row r="45" spans="1:7">
      <c r="A45" s="29" t="s">
        <v>233</v>
      </c>
      <c r="B45" s="30">
        <v>327850.75</v>
      </c>
      <c r="C45" s="30">
        <v>327850.75</v>
      </c>
      <c r="D45" s="30"/>
      <c r="E45" s="30"/>
      <c r="F45" s="30">
        <v>327850.75</v>
      </c>
      <c r="G45" s="30"/>
    </row>
    <row r="46" spans="1:7">
      <c r="A46" s="29" t="s">
        <v>47</v>
      </c>
      <c r="B46" s="30">
        <v>2694027.68</v>
      </c>
      <c r="C46" s="30">
        <v>2694027.68</v>
      </c>
      <c r="D46" s="30"/>
      <c r="E46" s="30"/>
      <c r="F46" s="30">
        <v>2694027.68</v>
      </c>
      <c r="G46" s="30"/>
    </row>
    <row r="47" spans="1:7">
      <c r="A47" s="29" t="s">
        <v>48</v>
      </c>
      <c r="B47" s="30">
        <v>106247.27</v>
      </c>
      <c r="C47" s="30">
        <v>106247.27</v>
      </c>
      <c r="D47" s="30"/>
      <c r="E47" s="30"/>
      <c r="F47" s="30">
        <v>106247.27</v>
      </c>
      <c r="G47" s="30"/>
    </row>
    <row r="48" spans="1:7">
      <c r="A48" s="29" t="s">
        <v>49</v>
      </c>
      <c r="B48" s="30">
        <v>278.20999999999998</v>
      </c>
      <c r="C48" s="30">
        <v>278.20999999999998</v>
      </c>
      <c r="D48" s="30"/>
      <c r="E48" s="30"/>
      <c r="F48" s="30">
        <v>278.20999999999998</v>
      </c>
      <c r="G48" s="30"/>
    </row>
    <row r="49" spans="1:7">
      <c r="A49" s="29" t="s">
        <v>50</v>
      </c>
      <c r="B49" s="30">
        <v>402113.66</v>
      </c>
      <c r="C49" s="30">
        <v>402113.66</v>
      </c>
      <c r="D49" s="30"/>
      <c r="E49" s="30"/>
      <c r="F49" s="30">
        <v>402113.66</v>
      </c>
      <c r="G49" s="30"/>
    </row>
    <row r="50" spans="1:7">
      <c r="A50" s="29" t="s">
        <v>51</v>
      </c>
      <c r="B50" s="30">
        <v>-33.57</v>
      </c>
      <c r="C50" s="30">
        <v>-33.57</v>
      </c>
      <c r="D50" s="30"/>
      <c r="E50" s="30"/>
      <c r="F50" s="30">
        <v>-33.57</v>
      </c>
      <c r="G50" s="30"/>
    </row>
    <row r="51" spans="1:7">
      <c r="A51" s="29" t="s">
        <v>52</v>
      </c>
      <c r="B51" s="30">
        <v>13157.730000000001</v>
      </c>
      <c r="C51" s="30">
        <v>12361.36</v>
      </c>
      <c r="D51" s="30"/>
      <c r="E51" s="30">
        <v>796.37</v>
      </c>
      <c r="F51" s="30">
        <v>13157.730000000001</v>
      </c>
      <c r="G51" s="30"/>
    </row>
    <row r="52" spans="1:7">
      <c r="A52" s="29" t="s">
        <v>53</v>
      </c>
      <c r="B52" s="30">
        <v>403.91</v>
      </c>
      <c r="C52" s="30">
        <v>403.91</v>
      </c>
      <c r="D52" s="30"/>
      <c r="E52" s="30"/>
      <c r="F52" s="30">
        <v>403.91</v>
      </c>
      <c r="G52" s="30"/>
    </row>
    <row r="53" spans="1:7">
      <c r="A53" s="29" t="s">
        <v>54</v>
      </c>
      <c r="B53" s="30">
        <v>296.72000000000003</v>
      </c>
      <c r="C53" s="30">
        <v>296.72000000000003</v>
      </c>
      <c r="D53" s="30"/>
      <c r="E53" s="30"/>
      <c r="F53" s="30">
        <v>296.72000000000003</v>
      </c>
      <c r="G53" s="30"/>
    </row>
    <row r="54" spans="1:7">
      <c r="A54" s="29" t="s">
        <v>55</v>
      </c>
      <c r="B54" s="30">
        <v>3060.77</v>
      </c>
      <c r="C54" s="30">
        <v>3060.77</v>
      </c>
      <c r="D54" s="30"/>
      <c r="E54" s="30"/>
      <c r="F54" s="30">
        <v>3060.77</v>
      </c>
      <c r="G54" s="30"/>
    </row>
    <row r="55" spans="1:7">
      <c r="A55" s="29" t="s">
        <v>56</v>
      </c>
      <c r="B55" s="30">
        <v>252332.49</v>
      </c>
      <c r="C55" s="30">
        <v>252332.49</v>
      </c>
      <c r="D55" s="30"/>
      <c r="E55" s="30"/>
      <c r="F55" s="30">
        <v>252332.49</v>
      </c>
      <c r="G55" s="30"/>
    </row>
    <row r="56" spans="1:7">
      <c r="A56" s="29" t="s">
        <v>57</v>
      </c>
      <c r="B56" s="30">
        <v>5564.71</v>
      </c>
      <c r="C56" s="30">
        <v>5564.71</v>
      </c>
      <c r="D56" s="30"/>
      <c r="E56" s="30"/>
      <c r="F56" s="30">
        <v>5564.71</v>
      </c>
      <c r="G56" s="30"/>
    </row>
    <row r="57" spans="1:7">
      <c r="A57" s="29" t="s">
        <v>58</v>
      </c>
      <c r="B57" s="30">
        <v>131.37</v>
      </c>
      <c r="C57" s="30">
        <v>131.37</v>
      </c>
      <c r="D57" s="30"/>
      <c r="E57" s="30"/>
      <c r="F57" s="30">
        <v>131.37</v>
      </c>
      <c r="G57" s="30"/>
    </row>
    <row r="58" spans="1:7">
      <c r="A58" s="29" t="s">
        <v>59</v>
      </c>
      <c r="B58" s="30">
        <v>6971.2</v>
      </c>
      <c r="C58" s="30">
        <v>6971.2</v>
      </c>
      <c r="D58" s="30"/>
      <c r="E58" s="30"/>
      <c r="F58" s="30">
        <v>6971.2</v>
      </c>
      <c r="G58" s="30"/>
    </row>
    <row r="59" spans="1:7">
      <c r="A59" s="29" t="s">
        <v>60</v>
      </c>
      <c r="B59" s="30">
        <v>64314.51</v>
      </c>
      <c r="C59" s="30">
        <v>64314.51</v>
      </c>
      <c r="D59" s="30"/>
      <c r="E59" s="30"/>
      <c r="F59" s="30">
        <v>64314.51</v>
      </c>
      <c r="G59" s="30"/>
    </row>
    <row r="60" spans="1:7">
      <c r="A60" s="29" t="s">
        <v>61</v>
      </c>
      <c r="B60" s="30">
        <v>20</v>
      </c>
      <c r="C60" s="30">
        <v>20</v>
      </c>
      <c r="D60" s="30"/>
      <c r="E60" s="30"/>
      <c r="F60" s="30">
        <v>20</v>
      </c>
      <c r="G60" s="30"/>
    </row>
    <row r="61" spans="1:7">
      <c r="A61" s="29" t="s">
        <v>62</v>
      </c>
      <c r="B61" s="30">
        <v>6186.35</v>
      </c>
      <c r="C61" s="30">
        <v>6186.35</v>
      </c>
      <c r="D61" s="30"/>
      <c r="E61" s="30"/>
      <c r="F61" s="30">
        <v>6186.35</v>
      </c>
      <c r="G61" s="30"/>
    </row>
    <row r="62" spans="1:7">
      <c r="A62" s="27" t="s">
        <v>63</v>
      </c>
      <c r="B62" s="28">
        <v>7587816.6900000032</v>
      </c>
      <c r="C62" s="28">
        <v>4292327.07</v>
      </c>
      <c r="D62" s="28"/>
      <c r="E62" s="28">
        <v>3295489.62</v>
      </c>
      <c r="F62" s="28">
        <v>7587816.6900000032</v>
      </c>
      <c r="G62" s="28"/>
    </row>
    <row r="63" spans="1:7">
      <c r="A63" s="29" t="s">
        <v>64</v>
      </c>
      <c r="B63" s="30">
        <v>35697.61</v>
      </c>
      <c r="C63" s="30">
        <v>35697.61</v>
      </c>
      <c r="D63" s="30"/>
      <c r="E63" s="30"/>
      <c r="F63" s="30">
        <v>35697.61</v>
      </c>
      <c r="G63" s="30"/>
    </row>
    <row r="64" spans="1:7">
      <c r="A64" s="29" t="s">
        <v>65</v>
      </c>
      <c r="B64" s="30">
        <v>3295489.62</v>
      </c>
      <c r="C64" s="30">
        <v>0</v>
      </c>
      <c r="D64" s="30"/>
      <c r="E64" s="30">
        <v>3295489.62</v>
      </c>
      <c r="F64" s="30">
        <v>3295489.62</v>
      </c>
      <c r="G64" s="30"/>
    </row>
    <row r="65" spans="1:7">
      <c r="A65" s="29" t="s">
        <v>66</v>
      </c>
      <c r="B65" s="30">
        <v>490397.78</v>
      </c>
      <c r="C65" s="30">
        <v>490397.78</v>
      </c>
      <c r="D65" s="30"/>
      <c r="E65" s="30"/>
      <c r="F65" s="30">
        <v>490397.78</v>
      </c>
      <c r="G65" s="30"/>
    </row>
    <row r="66" spans="1:7">
      <c r="A66" s="29" t="s">
        <v>67</v>
      </c>
      <c r="B66" s="30">
        <v>1310.78</v>
      </c>
      <c r="C66" s="30">
        <v>1310.78</v>
      </c>
      <c r="D66" s="30"/>
      <c r="E66" s="30"/>
      <c r="F66" s="30">
        <v>1310.78</v>
      </c>
      <c r="G66" s="30"/>
    </row>
    <row r="67" spans="1:7">
      <c r="A67" s="29" t="s">
        <v>234</v>
      </c>
      <c r="B67" s="30">
        <v>20.94</v>
      </c>
      <c r="C67" s="30">
        <v>20.94</v>
      </c>
      <c r="D67" s="30"/>
      <c r="E67" s="30"/>
      <c r="F67" s="30">
        <v>20.94</v>
      </c>
      <c r="G67" s="30"/>
    </row>
    <row r="68" spans="1:7">
      <c r="A68" s="29" t="s">
        <v>68</v>
      </c>
      <c r="B68" s="30">
        <v>4289.13</v>
      </c>
      <c r="C68" s="30">
        <v>4289.13</v>
      </c>
      <c r="D68" s="30"/>
      <c r="E68" s="30"/>
      <c r="F68" s="30">
        <v>4289.13</v>
      </c>
      <c r="G68" s="30"/>
    </row>
    <row r="69" spans="1:7">
      <c r="A69" s="29" t="s">
        <v>69</v>
      </c>
      <c r="B69" s="30">
        <v>10299.5</v>
      </c>
      <c r="C69" s="30">
        <v>10299.5</v>
      </c>
      <c r="D69" s="30"/>
      <c r="E69" s="30"/>
      <c r="F69" s="30">
        <v>10299.5</v>
      </c>
      <c r="G69" s="30"/>
    </row>
    <row r="70" spans="1:7">
      <c r="A70" s="29" t="s">
        <v>70</v>
      </c>
      <c r="B70" s="30">
        <v>244339.92</v>
      </c>
      <c r="C70" s="30">
        <v>244339.92</v>
      </c>
      <c r="D70" s="30"/>
      <c r="E70" s="30"/>
      <c r="F70" s="30">
        <v>244339.92</v>
      </c>
      <c r="G70" s="30"/>
    </row>
    <row r="71" spans="1:7">
      <c r="A71" s="29" t="s">
        <v>71</v>
      </c>
      <c r="B71" s="30">
        <v>247388.91</v>
      </c>
      <c r="C71" s="30">
        <v>247388.91</v>
      </c>
      <c r="D71" s="30"/>
      <c r="E71" s="30"/>
      <c r="F71" s="30">
        <v>247388.91</v>
      </c>
      <c r="G71" s="30"/>
    </row>
    <row r="72" spans="1:7">
      <c r="A72" s="29" t="s">
        <v>72</v>
      </c>
      <c r="B72" s="30">
        <v>100484.03</v>
      </c>
      <c r="C72" s="30">
        <v>100484.03</v>
      </c>
      <c r="D72" s="30"/>
      <c r="E72" s="30"/>
      <c r="F72" s="30">
        <v>100484.03</v>
      </c>
      <c r="G72" s="30"/>
    </row>
    <row r="73" spans="1:7">
      <c r="A73" s="29" t="s">
        <v>73</v>
      </c>
      <c r="B73" s="30">
        <v>17016.57</v>
      </c>
      <c r="C73" s="30">
        <v>17016.57</v>
      </c>
      <c r="D73" s="30"/>
      <c r="E73" s="30"/>
      <c r="F73" s="30">
        <v>17016.57</v>
      </c>
      <c r="G73" s="30"/>
    </row>
    <row r="74" spans="1:7">
      <c r="A74" s="29" t="s">
        <v>74</v>
      </c>
      <c r="B74" s="30">
        <v>118827.73</v>
      </c>
      <c r="C74" s="30">
        <v>118827.73</v>
      </c>
      <c r="D74" s="30"/>
      <c r="E74" s="30"/>
      <c r="F74" s="30">
        <v>118827.73</v>
      </c>
      <c r="G74" s="30"/>
    </row>
    <row r="75" spans="1:7">
      <c r="A75" s="29" t="s">
        <v>235</v>
      </c>
      <c r="B75" s="30">
        <v>350.65</v>
      </c>
      <c r="C75" s="30">
        <v>350.65</v>
      </c>
      <c r="D75" s="30"/>
      <c r="E75" s="30"/>
      <c r="F75" s="30">
        <v>350.65</v>
      </c>
      <c r="G75" s="30"/>
    </row>
    <row r="76" spans="1:7">
      <c r="A76" s="29" t="s">
        <v>75</v>
      </c>
      <c r="B76" s="30">
        <v>70615.66</v>
      </c>
      <c r="C76" s="30">
        <v>70615.66</v>
      </c>
      <c r="D76" s="30"/>
      <c r="E76" s="30"/>
      <c r="F76" s="30">
        <v>70615.66</v>
      </c>
      <c r="G76" s="30"/>
    </row>
    <row r="77" spans="1:7">
      <c r="A77" s="29" t="s">
        <v>76</v>
      </c>
      <c r="B77" s="30">
        <v>138718.85</v>
      </c>
      <c r="C77" s="30">
        <v>138718.85</v>
      </c>
      <c r="D77" s="30"/>
      <c r="E77" s="30"/>
      <c r="F77" s="30">
        <v>138718.85</v>
      </c>
      <c r="G77" s="30"/>
    </row>
    <row r="78" spans="1:7">
      <c r="A78" s="29" t="s">
        <v>77</v>
      </c>
      <c r="B78" s="30">
        <v>61321.51</v>
      </c>
      <c r="C78" s="30">
        <v>61321.51</v>
      </c>
      <c r="D78" s="30"/>
      <c r="E78" s="30"/>
      <c r="F78" s="30">
        <v>61321.51</v>
      </c>
      <c r="G78" s="30"/>
    </row>
    <row r="79" spans="1:7">
      <c r="A79" s="29" t="s">
        <v>78</v>
      </c>
      <c r="B79" s="30">
        <v>41544.28</v>
      </c>
      <c r="C79" s="30">
        <v>41544.28</v>
      </c>
      <c r="D79" s="30"/>
      <c r="E79" s="30"/>
      <c r="F79" s="30">
        <v>41544.28</v>
      </c>
      <c r="G79" s="30"/>
    </row>
    <row r="80" spans="1:7">
      <c r="A80" s="29" t="s">
        <v>79</v>
      </c>
      <c r="B80" s="30">
        <v>250143.94</v>
      </c>
      <c r="C80" s="30">
        <v>250143.94</v>
      </c>
      <c r="D80" s="30"/>
      <c r="E80" s="30"/>
      <c r="F80" s="30">
        <v>250143.94</v>
      </c>
      <c r="G80" s="30"/>
    </row>
    <row r="81" spans="1:7">
      <c r="A81" s="29" t="s">
        <v>80</v>
      </c>
      <c r="B81" s="30">
        <v>18298.77</v>
      </c>
      <c r="C81" s="30">
        <v>18298.77</v>
      </c>
      <c r="D81" s="30"/>
      <c r="E81" s="30"/>
      <c r="F81" s="30">
        <v>18298.77</v>
      </c>
      <c r="G81" s="30"/>
    </row>
    <row r="82" spans="1:7">
      <c r="A82" s="29" t="s">
        <v>81</v>
      </c>
      <c r="B82" s="30">
        <v>28708.639999999999</v>
      </c>
      <c r="C82" s="30">
        <v>28708.639999999999</v>
      </c>
      <c r="D82" s="30"/>
      <c r="E82" s="30"/>
      <c r="F82" s="30">
        <v>28708.639999999999</v>
      </c>
      <c r="G82" s="30"/>
    </row>
    <row r="83" spans="1:7">
      <c r="A83" s="29" t="s">
        <v>82</v>
      </c>
      <c r="B83" s="30">
        <v>1599.67</v>
      </c>
      <c r="C83" s="30">
        <v>1599.67</v>
      </c>
      <c r="D83" s="30"/>
      <c r="E83" s="30"/>
      <c r="F83" s="30">
        <v>1599.67</v>
      </c>
      <c r="G83" s="30"/>
    </row>
    <row r="84" spans="1:7">
      <c r="A84" s="29" t="s">
        <v>83</v>
      </c>
      <c r="B84" s="30">
        <v>65910.899999999994</v>
      </c>
      <c r="C84" s="30">
        <v>65910.899999999994</v>
      </c>
      <c r="D84" s="30"/>
      <c r="E84" s="30"/>
      <c r="F84" s="30">
        <v>65910.899999999994</v>
      </c>
      <c r="G84" s="30"/>
    </row>
    <row r="85" spans="1:7">
      <c r="A85" s="29" t="s">
        <v>236</v>
      </c>
      <c r="B85" s="30">
        <v>73.25</v>
      </c>
      <c r="C85" s="30">
        <v>73.25</v>
      </c>
      <c r="D85" s="30"/>
      <c r="E85" s="30"/>
      <c r="F85" s="30">
        <v>73.25</v>
      </c>
      <c r="G85" s="30"/>
    </row>
    <row r="86" spans="1:7">
      <c r="A86" s="29" t="s">
        <v>84</v>
      </c>
      <c r="B86" s="30">
        <v>316739.44</v>
      </c>
      <c r="C86" s="30">
        <v>316739.44</v>
      </c>
      <c r="D86" s="30"/>
      <c r="E86" s="30"/>
      <c r="F86" s="30">
        <v>316739.44</v>
      </c>
      <c r="G86" s="30"/>
    </row>
    <row r="87" spans="1:7">
      <c r="A87" s="29" t="s">
        <v>85</v>
      </c>
      <c r="B87" s="30">
        <v>2471.7399999999998</v>
      </c>
      <c r="C87" s="30">
        <v>2471.7399999999998</v>
      </c>
      <c r="D87" s="30"/>
      <c r="E87" s="30"/>
      <c r="F87" s="30">
        <v>2471.7399999999998</v>
      </c>
      <c r="G87" s="30"/>
    </row>
    <row r="88" spans="1:7">
      <c r="A88" s="29" t="s">
        <v>86</v>
      </c>
      <c r="B88" s="30">
        <v>18.57</v>
      </c>
      <c r="C88" s="30">
        <v>18.57</v>
      </c>
      <c r="D88" s="30"/>
      <c r="E88" s="30"/>
      <c r="F88" s="30">
        <v>18.57</v>
      </c>
      <c r="G88" s="30"/>
    </row>
    <row r="89" spans="1:7">
      <c r="A89" s="29" t="s">
        <v>87</v>
      </c>
      <c r="B89" s="30">
        <v>40166.15</v>
      </c>
      <c r="C89" s="30">
        <v>40166.15</v>
      </c>
      <c r="D89" s="30"/>
      <c r="E89" s="30"/>
      <c r="F89" s="30">
        <v>40166.15</v>
      </c>
      <c r="G89" s="30"/>
    </row>
    <row r="90" spans="1:7">
      <c r="A90" s="29" t="s">
        <v>88</v>
      </c>
      <c r="B90" s="30">
        <v>1317754.56</v>
      </c>
      <c r="C90" s="30">
        <v>1317754.56</v>
      </c>
      <c r="D90" s="30"/>
      <c r="E90" s="30"/>
      <c r="F90" s="30">
        <v>1317754.56</v>
      </c>
      <c r="G90" s="30"/>
    </row>
    <row r="91" spans="1:7">
      <c r="A91" s="29" t="s">
        <v>89</v>
      </c>
      <c r="B91" s="30">
        <v>225.4</v>
      </c>
      <c r="C91" s="30">
        <v>225.4</v>
      </c>
      <c r="D91" s="30"/>
      <c r="E91" s="30"/>
      <c r="F91" s="30">
        <v>225.4</v>
      </c>
      <c r="G91" s="30"/>
    </row>
    <row r="92" spans="1:7">
      <c r="A92" s="29" t="s">
        <v>90</v>
      </c>
      <c r="B92" s="30">
        <v>300606.58</v>
      </c>
      <c r="C92" s="30">
        <v>300606.58</v>
      </c>
      <c r="D92" s="30"/>
      <c r="E92" s="30"/>
      <c r="F92" s="30">
        <v>300606.58</v>
      </c>
      <c r="G92" s="30"/>
    </row>
    <row r="93" spans="1:7">
      <c r="A93" s="29" t="s">
        <v>91</v>
      </c>
      <c r="B93" s="30">
        <v>15162.99</v>
      </c>
      <c r="C93" s="30">
        <v>15162.99</v>
      </c>
      <c r="D93" s="30"/>
      <c r="E93" s="30"/>
      <c r="F93" s="30">
        <v>15162.99</v>
      </c>
      <c r="G93" s="30"/>
    </row>
    <row r="94" spans="1:7">
      <c r="A94" s="29" t="s">
        <v>92</v>
      </c>
      <c r="B94" s="30">
        <v>560.32000000000005</v>
      </c>
      <c r="C94" s="30">
        <v>560.32000000000005</v>
      </c>
      <c r="D94" s="30"/>
      <c r="E94" s="30"/>
      <c r="F94" s="30">
        <v>560.32000000000005</v>
      </c>
      <c r="G94" s="30"/>
    </row>
    <row r="95" spans="1:7">
      <c r="A95" s="29" t="s">
        <v>93</v>
      </c>
      <c r="B95" s="30">
        <v>9570.75</v>
      </c>
      <c r="C95" s="30">
        <v>9570.75</v>
      </c>
      <c r="D95" s="30"/>
      <c r="E95" s="30"/>
      <c r="F95" s="30">
        <v>9570.75</v>
      </c>
      <c r="G95" s="30"/>
    </row>
    <row r="96" spans="1:7">
      <c r="A96" s="29" t="s">
        <v>94</v>
      </c>
      <c r="B96" s="30">
        <v>94.32</v>
      </c>
      <c r="C96" s="30">
        <v>94.32</v>
      </c>
      <c r="D96" s="30"/>
      <c r="E96" s="30"/>
      <c r="F96" s="30">
        <v>94.32</v>
      </c>
      <c r="G96" s="30"/>
    </row>
    <row r="97" spans="1:7">
      <c r="A97" s="29" t="s">
        <v>95</v>
      </c>
      <c r="B97" s="30">
        <v>221.79</v>
      </c>
      <c r="C97" s="30">
        <v>221.79</v>
      </c>
      <c r="D97" s="30"/>
      <c r="E97" s="30"/>
      <c r="F97" s="30">
        <v>221.79</v>
      </c>
      <c r="G97" s="30"/>
    </row>
    <row r="98" spans="1:7">
      <c r="A98" s="29" t="s">
        <v>96</v>
      </c>
      <c r="B98" s="30">
        <v>2009.07</v>
      </c>
      <c r="C98" s="30">
        <v>2009.07</v>
      </c>
      <c r="D98" s="30"/>
      <c r="E98" s="30"/>
      <c r="F98" s="30">
        <v>2009.07</v>
      </c>
      <c r="G98" s="30"/>
    </row>
    <row r="99" spans="1:7">
      <c r="A99" s="29" t="s">
        <v>97</v>
      </c>
      <c r="B99" s="30">
        <v>2759.24</v>
      </c>
      <c r="C99" s="30">
        <v>2759.24</v>
      </c>
      <c r="D99" s="30"/>
      <c r="E99" s="30"/>
      <c r="F99" s="30">
        <v>2759.24</v>
      </c>
      <c r="G99" s="30"/>
    </row>
    <row r="100" spans="1:7">
      <c r="A100" s="29" t="s">
        <v>98</v>
      </c>
      <c r="B100" s="30">
        <v>11677.45</v>
      </c>
      <c r="C100" s="30">
        <v>11677.45</v>
      </c>
      <c r="D100" s="30"/>
      <c r="E100" s="30"/>
      <c r="F100" s="30">
        <v>11677.45</v>
      </c>
      <c r="G100" s="30"/>
    </row>
    <row r="101" spans="1:7">
      <c r="A101" s="29" t="s">
        <v>99</v>
      </c>
      <c r="B101" s="30">
        <v>13060.5</v>
      </c>
      <c r="C101" s="30">
        <v>13060.5</v>
      </c>
      <c r="D101" s="30"/>
      <c r="E101" s="30"/>
      <c r="F101" s="30">
        <v>13060.5</v>
      </c>
      <c r="G101" s="30"/>
    </row>
    <row r="102" spans="1:7">
      <c r="A102" s="29" t="s">
        <v>100</v>
      </c>
      <c r="B102" s="30">
        <v>12033.71</v>
      </c>
      <c r="C102" s="30">
        <v>12033.71</v>
      </c>
      <c r="D102" s="30"/>
      <c r="E102" s="30"/>
      <c r="F102" s="30">
        <v>12033.71</v>
      </c>
      <c r="G102" s="30"/>
    </row>
    <row r="103" spans="1:7">
      <c r="A103" s="29" t="s">
        <v>101</v>
      </c>
      <c r="B103" s="30">
        <v>299835.47000000003</v>
      </c>
      <c r="C103" s="30">
        <v>299835.47000000003</v>
      </c>
      <c r="D103" s="30"/>
      <c r="E103" s="30"/>
      <c r="F103" s="30">
        <v>299835.47000000003</v>
      </c>
      <c r="G103" s="30"/>
    </row>
    <row r="104" spans="1:7">
      <c r="A104" s="25" t="s">
        <v>102</v>
      </c>
      <c r="B104" s="26">
        <v>15093502.400000002</v>
      </c>
      <c r="C104" s="26">
        <v>0</v>
      </c>
      <c r="D104" s="26"/>
      <c r="E104" s="26">
        <v>15093502.400000002</v>
      </c>
      <c r="F104" s="26">
        <v>15093502.400000002</v>
      </c>
      <c r="G104" s="26"/>
    </row>
    <row r="105" spans="1:7">
      <c r="A105" s="27" t="s">
        <v>103</v>
      </c>
      <c r="B105" s="28">
        <v>15093502.400000002</v>
      </c>
      <c r="C105" s="28">
        <v>0</v>
      </c>
      <c r="D105" s="28"/>
      <c r="E105" s="28">
        <v>15093502.400000002</v>
      </c>
      <c r="F105" s="28">
        <v>15093502.400000002</v>
      </c>
      <c r="G105" s="28"/>
    </row>
    <row r="106" spans="1:7">
      <c r="A106" s="29" t="s">
        <v>104</v>
      </c>
      <c r="B106" s="30">
        <v>4900517.9400000004</v>
      </c>
      <c r="C106" s="30">
        <v>0</v>
      </c>
      <c r="D106" s="30"/>
      <c r="E106" s="30">
        <v>4900517.9400000004</v>
      </c>
      <c r="F106" s="30">
        <v>4900517.9400000004</v>
      </c>
      <c r="G106" s="30"/>
    </row>
    <row r="107" spans="1:7">
      <c r="A107" s="29" t="s">
        <v>105</v>
      </c>
      <c r="B107" s="30">
        <v>3042145.4800000004</v>
      </c>
      <c r="C107" s="30">
        <v>0</v>
      </c>
      <c r="D107" s="30"/>
      <c r="E107" s="30">
        <v>3042145.4800000004</v>
      </c>
      <c r="F107" s="30">
        <v>3042145.4800000004</v>
      </c>
      <c r="G107" s="30"/>
    </row>
    <row r="108" spans="1:7">
      <c r="A108" s="29" t="s">
        <v>106</v>
      </c>
      <c r="B108" s="30">
        <v>1786647.2700000003</v>
      </c>
      <c r="C108" s="30">
        <v>0</v>
      </c>
      <c r="D108" s="30"/>
      <c r="E108" s="30">
        <v>1786647.2700000003</v>
      </c>
      <c r="F108" s="30">
        <v>1786647.2700000003</v>
      </c>
      <c r="G108" s="30"/>
    </row>
    <row r="109" spans="1:7">
      <c r="A109" s="29" t="s">
        <v>107</v>
      </c>
      <c r="B109" s="30">
        <v>3955421.78</v>
      </c>
      <c r="C109" s="30">
        <v>0</v>
      </c>
      <c r="D109" s="30"/>
      <c r="E109" s="30">
        <v>3955421.78</v>
      </c>
      <c r="F109" s="30">
        <v>3955421.78</v>
      </c>
      <c r="G109" s="30"/>
    </row>
    <row r="110" spans="1:7">
      <c r="A110" s="29" t="s">
        <v>108</v>
      </c>
      <c r="B110" s="30">
        <v>644531.79</v>
      </c>
      <c r="C110" s="30">
        <v>0</v>
      </c>
      <c r="D110" s="30"/>
      <c r="E110" s="30">
        <v>644531.79</v>
      </c>
      <c r="F110" s="30">
        <v>644531.79</v>
      </c>
      <c r="G110" s="30"/>
    </row>
    <row r="111" spans="1:7">
      <c r="A111" s="29" t="s">
        <v>237</v>
      </c>
      <c r="B111" s="30">
        <v>144687.46</v>
      </c>
      <c r="C111" s="30">
        <v>0</v>
      </c>
      <c r="D111" s="30"/>
      <c r="E111" s="30">
        <v>144687.46</v>
      </c>
      <c r="F111" s="30">
        <v>144687.46</v>
      </c>
      <c r="G111" s="30"/>
    </row>
    <row r="112" spans="1:7">
      <c r="A112" s="29" t="s">
        <v>109</v>
      </c>
      <c r="B112" s="30">
        <v>1273</v>
      </c>
      <c r="C112" s="30">
        <v>0</v>
      </c>
      <c r="D112" s="30"/>
      <c r="E112" s="30">
        <v>1273</v>
      </c>
      <c r="F112" s="30">
        <v>1273</v>
      </c>
      <c r="G112" s="30"/>
    </row>
    <row r="113" spans="1:7">
      <c r="A113" s="29" t="s">
        <v>110</v>
      </c>
      <c r="B113" s="30">
        <v>599793.49</v>
      </c>
      <c r="C113" s="30">
        <v>0</v>
      </c>
      <c r="D113" s="30"/>
      <c r="E113" s="30">
        <v>599793.49</v>
      </c>
      <c r="F113" s="30">
        <v>599793.49</v>
      </c>
      <c r="G113" s="30"/>
    </row>
    <row r="114" spans="1:7">
      <c r="A114" s="29" t="s">
        <v>111</v>
      </c>
      <c r="B114" s="30">
        <v>18484.190000000002</v>
      </c>
      <c r="C114" s="30">
        <v>0</v>
      </c>
      <c r="D114" s="30"/>
      <c r="E114" s="30">
        <v>18484.190000000002</v>
      </c>
      <c r="F114" s="30">
        <v>18484.190000000002</v>
      </c>
      <c r="G114" s="30"/>
    </row>
    <row r="115" spans="1:7">
      <c r="A115" s="25" t="s">
        <v>112</v>
      </c>
      <c r="B115" s="26">
        <v>935712.57000000007</v>
      </c>
      <c r="C115" s="26">
        <v>935712.57000000007</v>
      </c>
      <c r="D115" s="26"/>
      <c r="E115" s="26">
        <v>0</v>
      </c>
      <c r="F115" s="26">
        <v>935712.57000000007</v>
      </c>
      <c r="G115" s="26"/>
    </row>
    <row r="116" spans="1:7">
      <c r="A116" s="27" t="s">
        <v>113</v>
      </c>
      <c r="B116" s="28">
        <v>935712.57000000007</v>
      </c>
      <c r="C116" s="28">
        <v>935712.57000000007</v>
      </c>
      <c r="D116" s="28"/>
      <c r="E116" s="28">
        <v>0</v>
      </c>
      <c r="F116" s="28">
        <v>935712.57000000007</v>
      </c>
      <c r="G116" s="28"/>
    </row>
    <row r="117" spans="1:7">
      <c r="A117" s="29" t="s">
        <v>114</v>
      </c>
      <c r="B117" s="30">
        <v>237277.39</v>
      </c>
      <c r="C117" s="30">
        <v>237277.39</v>
      </c>
      <c r="D117" s="30"/>
      <c r="E117" s="30"/>
      <c r="F117" s="30">
        <v>237277.39</v>
      </c>
      <c r="G117" s="30"/>
    </row>
    <row r="118" spans="1:7">
      <c r="A118" s="29" t="s">
        <v>238</v>
      </c>
      <c r="B118" s="30">
        <v>6808.0999999999995</v>
      </c>
      <c r="C118" s="30">
        <v>6808.0999999999995</v>
      </c>
      <c r="D118" s="30"/>
      <c r="E118" s="30"/>
      <c r="F118" s="30">
        <v>6808.0999999999995</v>
      </c>
      <c r="G118" s="30"/>
    </row>
    <row r="119" spans="1:7">
      <c r="A119" s="29" t="s">
        <v>115</v>
      </c>
      <c r="B119" s="30">
        <v>73059.679999999993</v>
      </c>
      <c r="C119" s="30">
        <v>73059.679999999993</v>
      </c>
      <c r="D119" s="30"/>
      <c r="E119" s="30"/>
      <c r="F119" s="30">
        <v>73059.679999999993</v>
      </c>
      <c r="G119" s="30"/>
    </row>
    <row r="120" spans="1:7">
      <c r="A120" s="29" t="s">
        <v>116</v>
      </c>
      <c r="B120" s="30">
        <v>618567.4</v>
      </c>
      <c r="C120" s="30">
        <v>618567.4</v>
      </c>
      <c r="D120" s="30"/>
      <c r="E120" s="30">
        <v>0</v>
      </c>
      <c r="F120" s="30">
        <v>618567.4</v>
      </c>
      <c r="G120" s="30"/>
    </row>
    <row r="121" spans="1:7">
      <c r="A121" s="25" t="s">
        <v>117</v>
      </c>
      <c r="B121" s="26">
        <v>317655.98999999993</v>
      </c>
      <c r="C121" s="26">
        <v>243971.83</v>
      </c>
      <c r="D121" s="26">
        <v>20728.3</v>
      </c>
      <c r="E121" s="26">
        <v>52955.859999999993</v>
      </c>
      <c r="F121" s="26">
        <v>317655.98999999993</v>
      </c>
      <c r="G121" s="26"/>
    </row>
    <row r="122" spans="1:7">
      <c r="A122" s="27" t="s">
        <v>118</v>
      </c>
      <c r="B122" s="28">
        <v>223458.22999999998</v>
      </c>
      <c r="C122" s="28">
        <v>223458.22999999998</v>
      </c>
      <c r="D122" s="28"/>
      <c r="E122" s="28"/>
      <c r="F122" s="28">
        <v>223458.22999999998</v>
      </c>
      <c r="G122" s="28"/>
    </row>
    <row r="123" spans="1:7">
      <c r="A123" s="29" t="s">
        <v>119</v>
      </c>
      <c r="B123" s="30">
        <v>221616.21</v>
      </c>
      <c r="C123" s="30">
        <v>221616.21</v>
      </c>
      <c r="D123" s="30"/>
      <c r="E123" s="30"/>
      <c r="F123" s="30">
        <v>221616.21</v>
      </c>
      <c r="G123" s="30"/>
    </row>
    <row r="124" spans="1:7">
      <c r="A124" s="29" t="s">
        <v>120</v>
      </c>
      <c r="B124" s="30">
        <v>1842.02</v>
      </c>
      <c r="C124" s="30">
        <v>1842.02</v>
      </c>
      <c r="D124" s="30"/>
      <c r="E124" s="30"/>
      <c r="F124" s="30">
        <v>1842.02</v>
      </c>
      <c r="G124" s="30"/>
    </row>
    <row r="125" spans="1:7">
      <c r="A125" s="27" t="s">
        <v>121</v>
      </c>
      <c r="B125" s="28">
        <v>2106.61</v>
      </c>
      <c r="C125" s="28">
        <v>2106.61</v>
      </c>
      <c r="D125" s="28"/>
      <c r="E125" s="28"/>
      <c r="F125" s="28">
        <v>2106.61</v>
      </c>
      <c r="G125" s="28"/>
    </row>
    <row r="126" spans="1:7">
      <c r="A126" s="29" t="s">
        <v>122</v>
      </c>
      <c r="B126" s="30">
        <v>2106.61</v>
      </c>
      <c r="C126" s="30">
        <v>2106.61</v>
      </c>
      <c r="D126" s="30"/>
      <c r="E126" s="30"/>
      <c r="F126" s="30">
        <v>2106.61</v>
      </c>
      <c r="G126" s="30"/>
    </row>
    <row r="127" spans="1:7">
      <c r="A127" s="27" t="s">
        <v>123</v>
      </c>
      <c r="B127" s="28">
        <v>67778.299999999988</v>
      </c>
      <c r="C127" s="28">
        <v>14822.439999999999</v>
      </c>
      <c r="D127" s="28"/>
      <c r="E127" s="28">
        <v>52955.859999999993</v>
      </c>
      <c r="F127" s="28">
        <v>67778.299999999988</v>
      </c>
      <c r="G127" s="28"/>
    </row>
    <row r="128" spans="1:7">
      <c r="A128" s="29" t="s">
        <v>124</v>
      </c>
      <c r="B128" s="30">
        <v>67778.299999999988</v>
      </c>
      <c r="C128" s="30">
        <v>14822.439999999999</v>
      </c>
      <c r="D128" s="30"/>
      <c r="E128" s="30">
        <v>52955.859999999993</v>
      </c>
      <c r="F128" s="30">
        <v>67778.299999999988</v>
      </c>
      <c r="G128" s="30"/>
    </row>
    <row r="129" spans="1:7">
      <c r="A129" s="27" t="s">
        <v>125</v>
      </c>
      <c r="B129" s="28">
        <v>24312.85</v>
      </c>
      <c r="C129" s="28">
        <v>3584.5499999999997</v>
      </c>
      <c r="D129" s="28">
        <v>20728.3</v>
      </c>
      <c r="E129" s="28"/>
      <c r="F129" s="28">
        <v>24312.85</v>
      </c>
      <c r="G129" s="28"/>
    </row>
    <row r="130" spans="1:7">
      <c r="A130" s="29" t="s">
        <v>126</v>
      </c>
      <c r="B130" s="30">
        <v>982.41</v>
      </c>
      <c r="C130" s="30">
        <v>982.41</v>
      </c>
      <c r="D130" s="30"/>
      <c r="E130" s="30"/>
      <c r="F130" s="30">
        <v>982.41</v>
      </c>
      <c r="G130" s="30"/>
    </row>
    <row r="131" spans="1:7">
      <c r="A131" s="29" t="s">
        <v>127</v>
      </c>
      <c r="B131" s="30">
        <v>23330.44</v>
      </c>
      <c r="C131" s="30">
        <v>2602.14</v>
      </c>
      <c r="D131" s="30">
        <v>20728.3</v>
      </c>
      <c r="E131" s="30"/>
      <c r="F131" s="30">
        <v>23330.44</v>
      </c>
      <c r="G131" s="30"/>
    </row>
    <row r="132" spans="1:7">
      <c r="A132" s="25" t="s">
        <v>128</v>
      </c>
      <c r="B132" s="26">
        <v>20881813.280000001</v>
      </c>
      <c r="C132" s="26">
        <v>20570854</v>
      </c>
      <c r="D132" s="26">
        <v>9013.4800000000014</v>
      </c>
      <c r="E132" s="26">
        <v>301945.8</v>
      </c>
      <c r="F132" s="26">
        <v>20881813.280000001</v>
      </c>
      <c r="G132" s="26"/>
    </row>
    <row r="133" spans="1:7">
      <c r="A133" s="27" t="s">
        <v>129</v>
      </c>
      <c r="B133" s="28">
        <v>20246726.23</v>
      </c>
      <c r="C133" s="28">
        <v>20114258.18</v>
      </c>
      <c r="D133" s="28">
        <v>8755.94</v>
      </c>
      <c r="E133" s="28">
        <v>123712.11</v>
      </c>
      <c r="F133" s="28">
        <v>20246726.23</v>
      </c>
      <c r="G133" s="28"/>
    </row>
    <row r="134" spans="1:7">
      <c r="A134" s="29" t="s">
        <v>130</v>
      </c>
      <c r="B134" s="30">
        <v>20246726.23</v>
      </c>
      <c r="C134" s="30">
        <v>20114258.18</v>
      </c>
      <c r="D134" s="30">
        <v>8755.94</v>
      </c>
      <c r="E134" s="30">
        <v>123712.11</v>
      </c>
      <c r="F134" s="30">
        <v>20246726.23</v>
      </c>
      <c r="G134" s="30"/>
    </row>
    <row r="135" spans="1:7">
      <c r="A135" s="27" t="s">
        <v>131</v>
      </c>
      <c r="B135" s="28">
        <v>635087.04999999993</v>
      </c>
      <c r="C135" s="28">
        <v>456595.81999999995</v>
      </c>
      <c r="D135" s="28">
        <v>257.54000000000002</v>
      </c>
      <c r="E135" s="28">
        <v>178233.69000000003</v>
      </c>
      <c r="F135" s="28">
        <v>635087.04999999993</v>
      </c>
      <c r="G135" s="28"/>
    </row>
    <row r="136" spans="1:7">
      <c r="A136" s="29" t="s">
        <v>132</v>
      </c>
      <c r="B136" s="30">
        <v>503911.85</v>
      </c>
      <c r="C136" s="30">
        <v>347683.97</v>
      </c>
      <c r="D136" s="30">
        <v>257.54000000000002</v>
      </c>
      <c r="E136" s="30">
        <v>155970.34000000003</v>
      </c>
      <c r="F136" s="30">
        <v>503911.85</v>
      </c>
      <c r="G136" s="30"/>
    </row>
    <row r="137" spans="1:7">
      <c r="A137" s="29" t="s">
        <v>133</v>
      </c>
      <c r="B137" s="30">
        <v>131175.19999999998</v>
      </c>
      <c r="C137" s="30">
        <v>108911.84999999999</v>
      </c>
      <c r="D137" s="30"/>
      <c r="E137" s="30">
        <v>22263.35</v>
      </c>
      <c r="F137" s="30">
        <v>131175.19999999998</v>
      </c>
      <c r="G137" s="30"/>
    </row>
    <row r="138" spans="1:7">
      <c r="A138" s="25" t="s">
        <v>134</v>
      </c>
      <c r="B138" s="26">
        <v>25351738.960000001</v>
      </c>
      <c r="C138" s="26">
        <v>24077533.280000001</v>
      </c>
      <c r="D138" s="26"/>
      <c r="E138" s="26">
        <v>1274205.6800000002</v>
      </c>
      <c r="F138" s="26">
        <v>25351738.960000001</v>
      </c>
      <c r="G138" s="26"/>
    </row>
    <row r="139" spans="1:7">
      <c r="A139" s="27" t="s">
        <v>135</v>
      </c>
      <c r="B139" s="28">
        <v>8289926.3300000001</v>
      </c>
      <c r="C139" s="28">
        <v>8040225.6699999999</v>
      </c>
      <c r="D139" s="28"/>
      <c r="E139" s="28">
        <v>249700.66</v>
      </c>
      <c r="F139" s="28">
        <v>8289926.3300000001</v>
      </c>
      <c r="G139" s="28"/>
    </row>
    <row r="140" spans="1:7">
      <c r="A140" s="29" t="s">
        <v>136</v>
      </c>
      <c r="B140" s="30">
        <v>-174047.8</v>
      </c>
      <c r="C140" s="30">
        <v>-404887.56</v>
      </c>
      <c r="D140" s="30"/>
      <c r="E140" s="30">
        <v>230839.76</v>
      </c>
      <c r="F140" s="30">
        <v>-174047.8</v>
      </c>
      <c r="G140" s="30"/>
    </row>
    <row r="141" spans="1:7">
      <c r="A141" s="29" t="s">
        <v>137</v>
      </c>
      <c r="B141" s="30">
        <v>2059800.38</v>
      </c>
      <c r="C141" s="30">
        <v>2040939.48</v>
      </c>
      <c r="D141" s="30"/>
      <c r="E141" s="30">
        <v>18860.900000000001</v>
      </c>
      <c r="F141" s="30">
        <v>2059800.38</v>
      </c>
      <c r="G141" s="30"/>
    </row>
    <row r="142" spans="1:7">
      <c r="A142" s="29" t="s">
        <v>138</v>
      </c>
      <c r="B142" s="30">
        <v>6404173.75</v>
      </c>
      <c r="C142" s="30">
        <v>6404173.75</v>
      </c>
      <c r="D142" s="30"/>
      <c r="E142" s="30"/>
      <c r="F142" s="30">
        <v>6404173.75</v>
      </c>
      <c r="G142" s="30"/>
    </row>
    <row r="143" spans="1:7">
      <c r="A143" s="27" t="s">
        <v>139</v>
      </c>
      <c r="B143" s="28">
        <v>17061812.630000003</v>
      </c>
      <c r="C143" s="28">
        <v>16037307.609999999</v>
      </c>
      <c r="D143" s="28"/>
      <c r="E143" s="28">
        <v>1024505.02</v>
      </c>
      <c r="F143" s="28">
        <v>17061812.630000003</v>
      </c>
      <c r="G143" s="28"/>
    </row>
    <row r="144" spans="1:7">
      <c r="A144" s="29" t="s">
        <v>140</v>
      </c>
      <c r="B144" s="30">
        <v>2368995.37</v>
      </c>
      <c r="C144" s="30">
        <v>2368995.37</v>
      </c>
      <c r="D144" s="30"/>
      <c r="E144" s="30"/>
      <c r="F144" s="30">
        <v>2368995.37</v>
      </c>
      <c r="G144" s="30"/>
    </row>
    <row r="145" spans="1:7">
      <c r="A145" s="29" t="s">
        <v>141</v>
      </c>
      <c r="B145" s="30">
        <v>39807.14</v>
      </c>
      <c r="C145" s="30">
        <v>0</v>
      </c>
      <c r="D145" s="30"/>
      <c r="E145" s="30">
        <v>39807.14</v>
      </c>
      <c r="F145" s="30">
        <v>39807.14</v>
      </c>
      <c r="G145" s="30"/>
    </row>
    <row r="146" spans="1:7">
      <c r="A146" s="29" t="s">
        <v>239</v>
      </c>
      <c r="B146" s="30">
        <v>679.08999999999992</v>
      </c>
      <c r="C146" s="30">
        <v>0</v>
      </c>
      <c r="D146" s="30"/>
      <c r="E146" s="30">
        <v>679.08999999999992</v>
      </c>
      <c r="F146" s="30">
        <v>679.08999999999992</v>
      </c>
      <c r="G146" s="30"/>
    </row>
    <row r="147" spans="1:7">
      <c r="A147" s="29" t="s">
        <v>142</v>
      </c>
      <c r="B147" s="30">
        <v>14652331.030000001</v>
      </c>
      <c r="C147" s="30">
        <v>13668312.24</v>
      </c>
      <c r="D147" s="30"/>
      <c r="E147" s="30">
        <v>984018.79</v>
      </c>
      <c r="F147" s="30">
        <v>14652331.030000001</v>
      </c>
      <c r="G147" s="30"/>
    </row>
    <row r="148" spans="1:7">
      <c r="A148" s="31" t="s">
        <v>143</v>
      </c>
      <c r="B148" s="32">
        <v>-31679669.099999905</v>
      </c>
      <c r="C148" s="32">
        <v>-32041656.890000045</v>
      </c>
      <c r="D148" s="32">
        <v>8471652</v>
      </c>
      <c r="E148" s="32">
        <v>1155161801.0599999</v>
      </c>
      <c r="F148" s="32">
        <v>1131591796.1700001</v>
      </c>
      <c r="G148" s="32">
        <v>1163271465.27</v>
      </c>
    </row>
    <row r="149" spans="1:7">
      <c r="A149" s="25" t="s">
        <v>144</v>
      </c>
      <c r="B149" s="26">
        <v>-38667261.190000042</v>
      </c>
      <c r="C149" s="26">
        <v>-38798377.310000047</v>
      </c>
      <c r="D149" s="26"/>
      <c r="E149" s="26">
        <v>131116.12</v>
      </c>
      <c r="F149" s="26">
        <v>-38667261.190000042</v>
      </c>
      <c r="G149" s="26"/>
    </row>
    <row r="150" spans="1:7">
      <c r="A150" s="27" t="s">
        <v>145</v>
      </c>
      <c r="B150" s="28">
        <v>-107492593.45000005</v>
      </c>
      <c r="C150" s="28">
        <v>-107492593.45000005</v>
      </c>
      <c r="D150" s="28"/>
      <c r="E150" s="28">
        <v>0</v>
      </c>
      <c r="F150" s="28">
        <v>-107492593.45000005</v>
      </c>
      <c r="G150" s="28"/>
    </row>
    <row r="151" spans="1:7">
      <c r="A151" s="29" t="s">
        <v>146</v>
      </c>
      <c r="B151" s="30">
        <v>6373986.4199999999</v>
      </c>
      <c r="C151" s="30">
        <v>6373986.4199999999</v>
      </c>
      <c r="D151" s="30"/>
      <c r="E151" s="30">
        <v>0</v>
      </c>
      <c r="F151" s="30">
        <v>6373986.4199999999</v>
      </c>
      <c r="G151" s="30"/>
    </row>
    <row r="152" spans="1:7">
      <c r="A152" s="29" t="s">
        <v>147</v>
      </c>
      <c r="B152" s="30">
        <v>-39245636.359999999</v>
      </c>
      <c r="C152" s="30">
        <v>-39245636.359999999</v>
      </c>
      <c r="D152" s="30"/>
      <c r="E152" s="30"/>
      <c r="F152" s="30">
        <v>-39245636.359999999</v>
      </c>
      <c r="G152" s="30"/>
    </row>
    <row r="153" spans="1:7">
      <c r="A153" s="29" t="s">
        <v>148</v>
      </c>
      <c r="B153" s="30">
        <v>-648098001.28999996</v>
      </c>
      <c r="C153" s="30">
        <v>-648098001.28999996</v>
      </c>
      <c r="D153" s="30"/>
      <c r="E153" s="30"/>
      <c r="F153" s="30">
        <v>-648098001.28999996</v>
      </c>
      <c r="G153" s="30"/>
    </row>
    <row r="154" spans="1:7">
      <c r="A154" s="29" t="s">
        <v>149</v>
      </c>
      <c r="B154" s="30">
        <v>558129530.77999997</v>
      </c>
      <c r="C154" s="30">
        <v>558129530.77999997</v>
      </c>
      <c r="D154" s="30"/>
      <c r="E154" s="30"/>
      <c r="F154" s="30">
        <v>558129530.77999997</v>
      </c>
      <c r="G154" s="30"/>
    </row>
    <row r="155" spans="1:7">
      <c r="A155" s="29" t="s">
        <v>150</v>
      </c>
      <c r="B155" s="30">
        <v>15347527</v>
      </c>
      <c r="C155" s="30">
        <v>15347527</v>
      </c>
      <c r="D155" s="30"/>
      <c r="E155" s="30"/>
      <c r="F155" s="30">
        <v>15347527</v>
      </c>
      <c r="G155" s="30"/>
    </row>
    <row r="156" spans="1:7">
      <c r="A156" s="27" t="s">
        <v>151</v>
      </c>
      <c r="B156" s="28">
        <v>28025589.550000001</v>
      </c>
      <c r="C156" s="28">
        <v>27944114.359999999</v>
      </c>
      <c r="D156" s="28"/>
      <c r="E156" s="28">
        <v>81475.19</v>
      </c>
      <c r="F156" s="28">
        <v>28025589.550000001</v>
      </c>
      <c r="G156" s="28"/>
    </row>
    <row r="157" spans="1:7">
      <c r="A157" s="29" t="s">
        <v>152</v>
      </c>
      <c r="B157" s="30">
        <v>665279.57000000007</v>
      </c>
      <c r="C157" s="30">
        <v>583804.38</v>
      </c>
      <c r="D157" s="30"/>
      <c r="E157" s="30">
        <v>81475.19</v>
      </c>
      <c r="F157" s="30">
        <v>665279.57000000007</v>
      </c>
      <c r="G157" s="30"/>
    </row>
    <row r="158" spans="1:7">
      <c r="A158" s="29" t="s">
        <v>153</v>
      </c>
      <c r="B158" s="30">
        <v>27360309.98</v>
      </c>
      <c r="C158" s="30">
        <v>27360309.98</v>
      </c>
      <c r="D158" s="30"/>
      <c r="E158" s="30"/>
      <c r="F158" s="30">
        <v>27360309.98</v>
      </c>
      <c r="G158" s="30"/>
    </row>
    <row r="159" spans="1:7">
      <c r="A159" s="27" t="s">
        <v>154</v>
      </c>
      <c r="B159" s="28">
        <v>40785742.710000001</v>
      </c>
      <c r="C159" s="28">
        <v>40736101.780000001</v>
      </c>
      <c r="D159" s="28"/>
      <c r="E159" s="28">
        <v>49640.93</v>
      </c>
      <c r="F159" s="28">
        <v>40785742.710000001</v>
      </c>
      <c r="G159" s="28"/>
    </row>
    <row r="160" spans="1:7">
      <c r="A160" s="29" t="s">
        <v>155</v>
      </c>
      <c r="B160" s="30">
        <v>210842.93</v>
      </c>
      <c r="C160" s="30">
        <v>161202</v>
      </c>
      <c r="D160" s="30"/>
      <c r="E160" s="30">
        <v>49640.93</v>
      </c>
      <c r="F160" s="30">
        <v>210842.93</v>
      </c>
      <c r="G160" s="30"/>
    </row>
    <row r="161" spans="1:7">
      <c r="A161" s="29" t="s">
        <v>156</v>
      </c>
      <c r="B161" s="30">
        <v>21269704.140000001</v>
      </c>
      <c r="C161" s="30">
        <v>21269704.140000001</v>
      </c>
      <c r="D161" s="30"/>
      <c r="E161" s="30"/>
      <c r="F161" s="30">
        <v>21269704.140000001</v>
      </c>
      <c r="G161" s="30"/>
    </row>
    <row r="162" spans="1:7">
      <c r="A162" s="29" t="s">
        <v>157</v>
      </c>
      <c r="B162" s="30">
        <v>8727937.4900000002</v>
      </c>
      <c r="C162" s="30">
        <v>8727937.4900000002</v>
      </c>
      <c r="D162" s="30"/>
      <c r="E162" s="30"/>
      <c r="F162" s="30">
        <v>8727937.4900000002</v>
      </c>
      <c r="G162" s="30"/>
    </row>
    <row r="163" spans="1:7">
      <c r="A163" s="29" t="s">
        <v>158</v>
      </c>
      <c r="B163" s="30">
        <v>10577258.15</v>
      </c>
      <c r="C163" s="30">
        <v>10577258.15</v>
      </c>
      <c r="D163" s="30"/>
      <c r="E163" s="30"/>
      <c r="F163" s="30">
        <v>10577258.15</v>
      </c>
      <c r="G163" s="30"/>
    </row>
    <row r="164" spans="1:7">
      <c r="A164" s="27" t="s">
        <v>159</v>
      </c>
      <c r="B164" s="28">
        <v>14000</v>
      </c>
      <c r="C164" s="28">
        <v>14000</v>
      </c>
      <c r="D164" s="28"/>
      <c r="E164" s="28"/>
      <c r="F164" s="28">
        <v>14000</v>
      </c>
      <c r="G164" s="28"/>
    </row>
    <row r="165" spans="1:7">
      <c r="A165" s="29" t="s">
        <v>160</v>
      </c>
      <c r="B165" s="30">
        <v>14000</v>
      </c>
      <c r="C165" s="30">
        <v>14000</v>
      </c>
      <c r="D165" s="30"/>
      <c r="E165" s="30"/>
      <c r="F165" s="30">
        <v>14000</v>
      </c>
      <c r="G165" s="30"/>
    </row>
    <row r="166" spans="1:7">
      <c r="A166" s="25" t="s">
        <v>161</v>
      </c>
      <c r="B166" s="26">
        <v>90468.52</v>
      </c>
      <c r="C166" s="26">
        <v>0</v>
      </c>
      <c r="D166" s="26"/>
      <c r="E166" s="26">
        <v>90468.52</v>
      </c>
      <c r="F166" s="26">
        <v>90468.52</v>
      </c>
      <c r="G166" s="26"/>
    </row>
    <row r="167" spans="1:7">
      <c r="A167" s="27" t="s">
        <v>162</v>
      </c>
      <c r="B167" s="28">
        <v>90468.52</v>
      </c>
      <c r="C167" s="28">
        <v>0</v>
      </c>
      <c r="D167" s="28"/>
      <c r="E167" s="28">
        <v>90468.52</v>
      </c>
      <c r="F167" s="28">
        <v>90468.52</v>
      </c>
      <c r="G167" s="28"/>
    </row>
    <row r="168" spans="1:7">
      <c r="A168" s="29" t="s">
        <v>163</v>
      </c>
      <c r="B168" s="30">
        <v>90468.52</v>
      </c>
      <c r="C168" s="30">
        <v>0</v>
      </c>
      <c r="D168" s="30"/>
      <c r="E168" s="30">
        <v>90468.52</v>
      </c>
      <c r="F168" s="30">
        <v>90468.52</v>
      </c>
      <c r="G168" s="30"/>
    </row>
    <row r="169" spans="1:7">
      <c r="A169" s="25" t="s">
        <v>164</v>
      </c>
      <c r="B169" s="26">
        <v>12000</v>
      </c>
      <c r="C169" s="26">
        <v>12000</v>
      </c>
      <c r="D169" s="26">
        <v>8471652</v>
      </c>
      <c r="E169" s="26">
        <v>1154799813.2700002</v>
      </c>
      <c r="F169" s="26">
        <v>1163283465.2700002</v>
      </c>
      <c r="G169" s="26">
        <v>1163271465.2700002</v>
      </c>
    </row>
    <row r="170" spans="1:7">
      <c r="A170" s="27" t="s">
        <v>165</v>
      </c>
      <c r="B170" s="28">
        <v>0</v>
      </c>
      <c r="C170" s="28">
        <v>0</v>
      </c>
      <c r="D170" s="28">
        <v>8471652</v>
      </c>
      <c r="E170" s="28">
        <v>1154799813.2700002</v>
      </c>
      <c r="F170" s="28">
        <v>1163271465.2700002</v>
      </c>
      <c r="G170" s="28">
        <v>1163271465.2700002</v>
      </c>
    </row>
    <row r="171" spans="1:7">
      <c r="A171" s="29" t="s">
        <v>166</v>
      </c>
      <c r="B171" s="30">
        <v>0</v>
      </c>
      <c r="C171" s="30">
        <v>0</v>
      </c>
      <c r="D171" s="30">
        <v>8471652</v>
      </c>
      <c r="E171" s="30">
        <v>1120276990.6300001</v>
      </c>
      <c r="F171" s="30">
        <v>1128748642.6300001</v>
      </c>
      <c r="G171" s="30">
        <v>1128748642.6300001</v>
      </c>
    </row>
    <row r="172" spans="1:7">
      <c r="A172" s="29" t="s">
        <v>167</v>
      </c>
      <c r="B172" s="30">
        <v>0</v>
      </c>
      <c r="C172" s="30">
        <v>0</v>
      </c>
      <c r="D172" s="30"/>
      <c r="E172" s="30">
        <v>15347527</v>
      </c>
      <c r="F172" s="30">
        <v>15347527</v>
      </c>
      <c r="G172" s="30">
        <v>15347527</v>
      </c>
    </row>
    <row r="173" spans="1:7">
      <c r="A173" s="29" t="s">
        <v>168</v>
      </c>
      <c r="B173" s="30">
        <v>0</v>
      </c>
      <c r="C173" s="30">
        <v>0</v>
      </c>
      <c r="D173" s="30"/>
      <c r="E173" s="30">
        <v>8727937.4900000002</v>
      </c>
      <c r="F173" s="30">
        <v>8727937.4900000002</v>
      </c>
      <c r="G173" s="30">
        <v>8727937.4900000002</v>
      </c>
    </row>
    <row r="174" spans="1:7">
      <c r="A174" s="29" t="s">
        <v>169</v>
      </c>
      <c r="B174" s="30">
        <v>0</v>
      </c>
      <c r="C174" s="30">
        <v>0</v>
      </c>
      <c r="D174" s="30"/>
      <c r="E174" s="30">
        <v>10577258.15</v>
      </c>
      <c r="F174" s="30">
        <v>10577258.15</v>
      </c>
      <c r="G174" s="30">
        <v>10577258.15</v>
      </c>
    </row>
    <row r="175" spans="1:7">
      <c r="A175" s="29" t="s">
        <v>301</v>
      </c>
      <c r="B175" s="30">
        <v>0</v>
      </c>
      <c r="C175" s="30">
        <v>0</v>
      </c>
      <c r="D175" s="30"/>
      <c r="E175" s="30">
        <v>-129900</v>
      </c>
      <c r="F175" s="30">
        <v>-129900</v>
      </c>
      <c r="G175" s="30">
        <v>-129900</v>
      </c>
    </row>
    <row r="176" spans="1:7">
      <c r="A176" s="27" t="s">
        <v>170</v>
      </c>
      <c r="B176" s="28">
        <v>12000</v>
      </c>
      <c r="C176" s="28">
        <v>12000</v>
      </c>
      <c r="D176" s="28"/>
      <c r="E176" s="28"/>
      <c r="F176" s="28">
        <v>12000</v>
      </c>
      <c r="G176" s="28"/>
    </row>
    <row r="177" spans="1:7">
      <c r="A177" s="29" t="s">
        <v>171</v>
      </c>
      <c r="B177" s="30">
        <v>12000</v>
      </c>
      <c r="C177" s="30">
        <v>12000</v>
      </c>
      <c r="D177" s="30"/>
      <c r="E177" s="30"/>
      <c r="F177" s="30">
        <v>12000</v>
      </c>
      <c r="G177" s="30"/>
    </row>
    <row r="178" spans="1:7">
      <c r="A178" s="25" t="s">
        <v>172</v>
      </c>
      <c r="B178" s="26">
        <v>33026.76</v>
      </c>
      <c r="C178" s="26">
        <v>5123.6099999999997</v>
      </c>
      <c r="D178" s="26"/>
      <c r="E178" s="26">
        <v>27903.15</v>
      </c>
      <c r="F178" s="26">
        <v>33026.76</v>
      </c>
      <c r="G178" s="26"/>
    </row>
    <row r="179" spans="1:7">
      <c r="A179" s="27" t="s">
        <v>173</v>
      </c>
      <c r="B179" s="28">
        <v>33026.76</v>
      </c>
      <c r="C179" s="28">
        <v>5123.6099999999997</v>
      </c>
      <c r="D179" s="28"/>
      <c r="E179" s="28">
        <v>27903.15</v>
      </c>
      <c r="F179" s="28">
        <v>33026.76</v>
      </c>
      <c r="G179" s="28"/>
    </row>
    <row r="180" spans="1:7">
      <c r="A180" s="29" t="s">
        <v>174</v>
      </c>
      <c r="B180" s="30">
        <v>33026.76</v>
      </c>
      <c r="C180" s="30">
        <v>5123.6099999999997</v>
      </c>
      <c r="D180" s="30"/>
      <c r="E180" s="30">
        <v>27903.15</v>
      </c>
      <c r="F180" s="30">
        <v>33026.76</v>
      </c>
      <c r="G180" s="30"/>
    </row>
    <row r="181" spans="1:7">
      <c r="A181" s="25" t="s">
        <v>175</v>
      </c>
      <c r="B181" s="26">
        <v>112500</v>
      </c>
      <c r="C181" s="26">
        <v>0</v>
      </c>
      <c r="D181" s="26"/>
      <c r="E181" s="26">
        <v>112500</v>
      </c>
      <c r="F181" s="26">
        <v>112500</v>
      </c>
      <c r="G181" s="26"/>
    </row>
    <row r="182" spans="1:7">
      <c r="A182" s="27" t="s">
        <v>176</v>
      </c>
      <c r="B182" s="28">
        <v>112500</v>
      </c>
      <c r="C182" s="28">
        <v>0</v>
      </c>
      <c r="D182" s="28"/>
      <c r="E182" s="28">
        <v>112500</v>
      </c>
      <c r="F182" s="28">
        <v>112500</v>
      </c>
      <c r="G182" s="28"/>
    </row>
    <row r="183" spans="1:7">
      <c r="A183" s="29" t="s">
        <v>177</v>
      </c>
      <c r="B183" s="30">
        <v>112500</v>
      </c>
      <c r="C183" s="30">
        <v>0</v>
      </c>
      <c r="D183" s="30"/>
      <c r="E183" s="30">
        <v>112500</v>
      </c>
      <c r="F183" s="30">
        <v>112500</v>
      </c>
      <c r="G183" s="30"/>
    </row>
    <row r="184" spans="1:7">
      <c r="A184" s="25" t="s">
        <v>178</v>
      </c>
      <c r="B184" s="26">
        <v>6739596.8099999996</v>
      </c>
      <c r="C184" s="26">
        <v>6739596.8099999996</v>
      </c>
      <c r="D184" s="26"/>
      <c r="E184" s="26"/>
      <c r="F184" s="26">
        <v>6739596.8099999996</v>
      </c>
      <c r="G184" s="26"/>
    </row>
    <row r="185" spans="1:7">
      <c r="A185" s="27" t="s">
        <v>179</v>
      </c>
      <c r="B185" s="28">
        <v>6771472.6699999999</v>
      </c>
      <c r="C185" s="28">
        <v>6771472.6699999999</v>
      </c>
      <c r="D185" s="28"/>
      <c r="E185" s="28"/>
      <c r="F185" s="28">
        <v>6771472.6699999999</v>
      </c>
      <c r="G185" s="28"/>
    </row>
    <row r="186" spans="1:7">
      <c r="A186" s="29" t="s">
        <v>180</v>
      </c>
      <c r="B186" s="30">
        <v>6771472.6699999999</v>
      </c>
      <c r="C186" s="30">
        <v>6771472.6699999999</v>
      </c>
      <c r="D186" s="30"/>
      <c r="E186" s="30"/>
      <c r="F186" s="30">
        <v>6771472.6699999999</v>
      </c>
      <c r="G186" s="30"/>
    </row>
    <row r="187" spans="1:7">
      <c r="A187" s="27" t="s">
        <v>181</v>
      </c>
      <c r="B187" s="28">
        <v>-31875.86</v>
      </c>
      <c r="C187" s="28">
        <v>-31875.86</v>
      </c>
      <c r="D187" s="28"/>
      <c r="E187" s="28"/>
      <c r="F187" s="28">
        <v>-31875.86</v>
      </c>
      <c r="G187" s="28"/>
    </row>
    <row r="188" spans="1:7">
      <c r="A188" s="29" t="s">
        <v>182</v>
      </c>
      <c r="B188" s="30">
        <v>-31875.86</v>
      </c>
      <c r="C188" s="30">
        <v>-31875.86</v>
      </c>
      <c r="D188" s="30"/>
      <c r="E188" s="30"/>
      <c r="F188" s="30">
        <v>-31875.86</v>
      </c>
      <c r="G188" s="30"/>
    </row>
    <row r="189" spans="1:7">
      <c r="A189" s="31" t="s">
        <v>183</v>
      </c>
      <c r="B189" s="32">
        <v>3849647.37</v>
      </c>
      <c r="C189" s="32">
        <v>3291081.31</v>
      </c>
      <c r="D189" s="32">
        <v>9193.64</v>
      </c>
      <c r="E189" s="32">
        <v>549372.42000000004</v>
      </c>
      <c r="F189" s="32">
        <v>3849647.37</v>
      </c>
      <c r="G189" s="32"/>
    </row>
    <row r="190" spans="1:7">
      <c r="A190" s="25" t="s">
        <v>184</v>
      </c>
      <c r="B190" s="26">
        <v>53647.09</v>
      </c>
      <c r="C190" s="26">
        <v>27529.85</v>
      </c>
      <c r="D190" s="26">
        <v>9193.64</v>
      </c>
      <c r="E190" s="26">
        <v>16923.599999999999</v>
      </c>
      <c r="F190" s="26">
        <v>53647.09</v>
      </c>
      <c r="G190" s="26"/>
    </row>
    <row r="191" spans="1:7">
      <c r="A191" s="27" t="s">
        <v>185</v>
      </c>
      <c r="B191" s="28">
        <v>53647.09</v>
      </c>
      <c r="C191" s="28">
        <v>27529.85</v>
      </c>
      <c r="D191" s="28">
        <v>9193.64</v>
      </c>
      <c r="E191" s="28">
        <v>16923.599999999999</v>
      </c>
      <c r="F191" s="28">
        <v>53647.09</v>
      </c>
      <c r="G191" s="28"/>
    </row>
    <row r="192" spans="1:7">
      <c r="A192" s="29" t="s">
        <v>186</v>
      </c>
      <c r="B192" s="30">
        <v>27.43</v>
      </c>
      <c r="C192" s="30">
        <v>27.43</v>
      </c>
      <c r="D192" s="30"/>
      <c r="E192" s="30"/>
      <c r="F192" s="30">
        <v>27.43</v>
      </c>
      <c r="G192" s="30"/>
    </row>
    <row r="193" spans="1:7">
      <c r="A193" s="29" t="s">
        <v>187</v>
      </c>
      <c r="B193" s="30">
        <v>53619.659999999996</v>
      </c>
      <c r="C193" s="30">
        <v>27502.42</v>
      </c>
      <c r="D193" s="30">
        <v>9193.64</v>
      </c>
      <c r="E193" s="30">
        <v>16923.599999999999</v>
      </c>
      <c r="F193" s="30">
        <v>53619.659999999996</v>
      </c>
      <c r="G193" s="30"/>
    </row>
    <row r="194" spans="1:7">
      <c r="A194" s="25" t="s">
        <v>188</v>
      </c>
      <c r="B194" s="26">
        <v>3136931.58</v>
      </c>
      <c r="C194" s="26">
        <v>3136931.58</v>
      </c>
      <c r="D194" s="26"/>
      <c r="E194" s="26"/>
      <c r="F194" s="26">
        <v>3136931.58</v>
      </c>
      <c r="G194" s="26"/>
    </row>
    <row r="195" spans="1:7">
      <c r="A195" s="27" t="s">
        <v>189</v>
      </c>
      <c r="B195" s="28">
        <v>3136931.58</v>
      </c>
      <c r="C195" s="28">
        <v>3136931.58</v>
      </c>
      <c r="D195" s="28"/>
      <c r="E195" s="28"/>
      <c r="F195" s="28">
        <v>3136931.58</v>
      </c>
      <c r="G195" s="28"/>
    </row>
    <row r="196" spans="1:7">
      <c r="A196" s="29" t="s">
        <v>190</v>
      </c>
      <c r="B196" s="30">
        <v>3136931.58</v>
      </c>
      <c r="C196" s="30">
        <v>3136931.58</v>
      </c>
      <c r="D196" s="30"/>
      <c r="E196" s="30"/>
      <c r="F196" s="30">
        <v>3136931.58</v>
      </c>
      <c r="G196" s="30"/>
    </row>
    <row r="197" spans="1:7">
      <c r="A197" s="25" t="s">
        <v>191</v>
      </c>
      <c r="B197" s="26">
        <v>659068.70000000007</v>
      </c>
      <c r="C197" s="26">
        <v>126619.88</v>
      </c>
      <c r="D197" s="26"/>
      <c r="E197" s="26">
        <v>532448.82000000007</v>
      </c>
      <c r="F197" s="26">
        <v>659068.70000000007</v>
      </c>
      <c r="G197" s="26"/>
    </row>
    <row r="198" spans="1:7">
      <c r="A198" s="27" t="s">
        <v>192</v>
      </c>
      <c r="B198" s="28">
        <v>536948.82000000007</v>
      </c>
      <c r="C198" s="28">
        <v>4500</v>
      </c>
      <c r="D198" s="28"/>
      <c r="E198" s="28">
        <v>532448.82000000007</v>
      </c>
      <c r="F198" s="28">
        <v>536948.82000000007</v>
      </c>
      <c r="G198" s="28"/>
    </row>
    <row r="199" spans="1:7">
      <c r="A199" s="29" t="s">
        <v>193</v>
      </c>
      <c r="B199" s="30">
        <v>108987.56</v>
      </c>
      <c r="C199" s="30">
        <v>4500</v>
      </c>
      <c r="D199" s="30"/>
      <c r="E199" s="30">
        <v>104487.56</v>
      </c>
      <c r="F199" s="30">
        <v>108987.56</v>
      </c>
      <c r="G199" s="30"/>
    </row>
    <row r="200" spans="1:7">
      <c r="A200" s="29" t="s">
        <v>194</v>
      </c>
      <c r="B200" s="30">
        <v>427961.26</v>
      </c>
      <c r="C200" s="30">
        <v>0</v>
      </c>
      <c r="D200" s="30"/>
      <c r="E200" s="30">
        <v>427961.26</v>
      </c>
      <c r="F200" s="30">
        <v>427961.26</v>
      </c>
      <c r="G200" s="30"/>
    </row>
    <row r="201" spans="1:7">
      <c r="A201" s="27" t="s">
        <v>195</v>
      </c>
      <c r="B201" s="28">
        <v>122119.88</v>
      </c>
      <c r="C201" s="28">
        <v>122119.88</v>
      </c>
      <c r="D201" s="28"/>
      <c r="E201" s="28"/>
      <c r="F201" s="28">
        <v>122119.88</v>
      </c>
      <c r="G201" s="28"/>
    </row>
    <row r="202" spans="1:7">
      <c r="A202" s="29" t="s">
        <v>196</v>
      </c>
      <c r="B202" s="30">
        <v>122119.88</v>
      </c>
      <c r="C202" s="30">
        <v>122119.88</v>
      </c>
      <c r="D202" s="30"/>
      <c r="E202" s="30"/>
      <c r="F202" s="30">
        <v>122119.88</v>
      </c>
      <c r="G202" s="30"/>
    </row>
    <row r="203" spans="1:7">
      <c r="A203" s="31" t="s">
        <v>197</v>
      </c>
      <c r="B203" s="32">
        <v>721663.07000000007</v>
      </c>
      <c r="C203" s="32">
        <v>721663.07000000007</v>
      </c>
      <c r="D203" s="32"/>
      <c r="E203" s="32"/>
      <c r="F203" s="32">
        <v>721663.07000000007</v>
      </c>
      <c r="G203" s="32"/>
    </row>
    <row r="204" spans="1:7">
      <c r="A204" s="25" t="s">
        <v>198</v>
      </c>
      <c r="B204" s="26">
        <v>407633.93</v>
      </c>
      <c r="C204" s="26">
        <v>407633.93</v>
      </c>
      <c r="D204" s="26"/>
      <c r="E204" s="26"/>
      <c r="F204" s="26">
        <v>407633.93</v>
      </c>
      <c r="G204" s="26"/>
    </row>
    <row r="205" spans="1:7">
      <c r="A205" s="27" t="s">
        <v>199</v>
      </c>
      <c r="B205" s="28">
        <v>407633.93</v>
      </c>
      <c r="C205" s="28">
        <v>407633.93</v>
      </c>
      <c r="D205" s="28"/>
      <c r="E205" s="28"/>
      <c r="F205" s="28">
        <v>407633.93</v>
      </c>
      <c r="G205" s="28"/>
    </row>
    <row r="206" spans="1:7">
      <c r="A206" s="29" t="s">
        <v>200</v>
      </c>
      <c r="B206" s="30">
        <v>407633.93</v>
      </c>
      <c r="C206" s="30">
        <v>407633.93</v>
      </c>
      <c r="D206" s="30"/>
      <c r="E206" s="30"/>
      <c r="F206" s="30">
        <v>407633.93</v>
      </c>
      <c r="G206" s="30"/>
    </row>
    <row r="207" spans="1:7">
      <c r="A207" s="25" t="s">
        <v>201</v>
      </c>
      <c r="B207" s="26">
        <v>314029.14</v>
      </c>
      <c r="C207" s="26">
        <v>314029.14</v>
      </c>
      <c r="D207" s="26"/>
      <c r="E207" s="26"/>
      <c r="F207" s="26">
        <v>314029.14</v>
      </c>
      <c r="G207" s="26"/>
    </row>
    <row r="208" spans="1:7">
      <c r="A208" s="27" t="s">
        <v>202</v>
      </c>
      <c r="B208" s="28">
        <v>314029.14</v>
      </c>
      <c r="C208" s="28">
        <v>314029.14</v>
      </c>
      <c r="D208" s="28"/>
      <c r="E208" s="28"/>
      <c r="F208" s="28">
        <v>314029.14</v>
      </c>
      <c r="G208" s="28"/>
    </row>
    <row r="209" spans="1:7">
      <c r="A209" s="29" t="s">
        <v>203</v>
      </c>
      <c r="B209" s="30">
        <v>314029.14</v>
      </c>
      <c r="C209" s="30">
        <v>314029.14</v>
      </c>
      <c r="D209" s="30"/>
      <c r="E209" s="30"/>
      <c r="F209" s="30">
        <v>314029.14</v>
      </c>
      <c r="G209" s="30"/>
    </row>
    <row r="210" spans="1:7">
      <c r="A210" s="31" t="s">
        <v>204</v>
      </c>
      <c r="B210" s="32">
        <v>40791719.139999993</v>
      </c>
      <c r="C210" s="32">
        <v>38094170.439999998</v>
      </c>
      <c r="D210" s="32">
        <v>100000</v>
      </c>
      <c r="E210" s="32">
        <v>23989742.699999999</v>
      </c>
      <c r="F210" s="32">
        <v>62183913.140000001</v>
      </c>
      <c r="G210" s="32">
        <v>21392194</v>
      </c>
    </row>
    <row r="211" spans="1:7">
      <c r="A211" s="25" t="s">
        <v>205</v>
      </c>
      <c r="B211" s="26">
        <v>14883897.360000001</v>
      </c>
      <c r="C211" s="26">
        <v>12186348.660000002</v>
      </c>
      <c r="D211" s="26"/>
      <c r="E211" s="26">
        <v>2697548.7</v>
      </c>
      <c r="F211" s="26">
        <v>14883897.360000001</v>
      </c>
      <c r="G211" s="26"/>
    </row>
    <row r="212" spans="1:7">
      <c r="A212" s="27" t="s">
        <v>206</v>
      </c>
      <c r="B212" s="28">
        <v>11462616.620000001</v>
      </c>
      <c r="C212" s="28">
        <v>11462616.620000001</v>
      </c>
      <c r="D212" s="28"/>
      <c r="E212" s="28">
        <v>0</v>
      </c>
      <c r="F212" s="28">
        <v>11462616.620000001</v>
      </c>
      <c r="G212" s="28"/>
    </row>
    <row r="213" spans="1:7">
      <c r="A213" s="29" t="s">
        <v>207</v>
      </c>
      <c r="B213" s="30">
        <v>11462616.620000001</v>
      </c>
      <c r="C213" s="30">
        <v>11462616.620000001</v>
      </c>
      <c r="D213" s="30"/>
      <c r="E213" s="30">
        <v>0</v>
      </c>
      <c r="F213" s="30">
        <v>11462616.620000001</v>
      </c>
      <c r="G213" s="30"/>
    </row>
    <row r="214" spans="1:7">
      <c r="A214" s="27" t="s">
        <v>208</v>
      </c>
      <c r="B214" s="28">
        <v>2741333.9000000004</v>
      </c>
      <c r="C214" s="28">
        <v>43785.200000000012</v>
      </c>
      <c r="D214" s="28"/>
      <c r="E214" s="28">
        <v>2697548.7</v>
      </c>
      <c r="F214" s="28">
        <v>2741333.9000000004</v>
      </c>
      <c r="G214" s="28"/>
    </row>
    <row r="215" spans="1:7">
      <c r="A215" s="29" t="s">
        <v>209</v>
      </c>
      <c r="B215" s="30">
        <v>2894395.0900000003</v>
      </c>
      <c r="C215" s="30">
        <v>196846.39</v>
      </c>
      <c r="D215" s="30"/>
      <c r="E215" s="30">
        <v>2697548.7</v>
      </c>
      <c r="F215" s="30">
        <v>2894395.0900000003</v>
      </c>
      <c r="G215" s="30"/>
    </row>
    <row r="216" spans="1:7">
      <c r="A216" s="29" t="s">
        <v>210</v>
      </c>
      <c r="B216" s="30">
        <v>-153061.19</v>
      </c>
      <c r="C216" s="30">
        <v>-153061.19</v>
      </c>
      <c r="D216" s="30"/>
      <c r="E216" s="30"/>
      <c r="F216" s="30">
        <v>-153061.19</v>
      </c>
      <c r="G216" s="30"/>
    </row>
    <row r="217" spans="1:7">
      <c r="A217" s="27" t="s">
        <v>211</v>
      </c>
      <c r="B217" s="28">
        <v>679946.84</v>
      </c>
      <c r="C217" s="28">
        <v>679946.84</v>
      </c>
      <c r="D217" s="28"/>
      <c r="E217" s="28"/>
      <c r="F217" s="28">
        <v>679946.84</v>
      </c>
      <c r="G217" s="28"/>
    </row>
    <row r="218" spans="1:7">
      <c r="A218" s="29" t="s">
        <v>212</v>
      </c>
      <c r="B218" s="30">
        <v>679946.84</v>
      </c>
      <c r="C218" s="30">
        <v>679946.84</v>
      </c>
      <c r="D218" s="30"/>
      <c r="E218" s="30"/>
      <c r="F218" s="30">
        <v>679946.84</v>
      </c>
      <c r="G218" s="30"/>
    </row>
    <row r="219" spans="1:7">
      <c r="A219" s="25" t="s">
        <v>213</v>
      </c>
      <c r="B219" s="26">
        <v>0</v>
      </c>
      <c r="C219" s="26">
        <v>0</v>
      </c>
      <c r="D219" s="26">
        <v>100000</v>
      </c>
      <c r="E219" s="26">
        <v>21292194</v>
      </c>
      <c r="F219" s="26">
        <v>21392194</v>
      </c>
      <c r="G219" s="26">
        <v>21392194</v>
      </c>
    </row>
    <row r="220" spans="1:7">
      <c r="A220" s="27" t="s">
        <v>214</v>
      </c>
      <c r="B220" s="28">
        <v>0</v>
      </c>
      <c r="C220" s="28">
        <v>0</v>
      </c>
      <c r="D220" s="28">
        <v>100000</v>
      </c>
      <c r="E220" s="28">
        <v>21292194</v>
      </c>
      <c r="F220" s="28">
        <v>21392194</v>
      </c>
      <c r="G220" s="28">
        <v>21392194</v>
      </c>
    </row>
    <row r="221" spans="1:7">
      <c r="A221" s="29" t="s">
        <v>215</v>
      </c>
      <c r="B221" s="30">
        <v>0</v>
      </c>
      <c r="C221" s="30">
        <v>0</v>
      </c>
      <c r="D221" s="30">
        <v>100000</v>
      </c>
      <c r="E221" s="30">
        <v>21883022.530000001</v>
      </c>
      <c r="F221" s="30">
        <v>21983022.530000001</v>
      </c>
      <c r="G221" s="30">
        <v>21983022.530000001</v>
      </c>
    </row>
    <row r="222" spans="1:7">
      <c r="A222" s="33" t="s">
        <v>302</v>
      </c>
      <c r="B222" s="34"/>
      <c r="C222" s="34"/>
      <c r="D222" s="34"/>
      <c r="E222" s="34">
        <v>-590828.53</v>
      </c>
      <c r="F222" s="34">
        <v>-590828.53</v>
      </c>
      <c r="G222" s="34">
        <v>-590828.53</v>
      </c>
    </row>
    <row r="223" spans="1:7">
      <c r="A223" s="25" t="s">
        <v>216</v>
      </c>
      <c r="B223" s="26">
        <v>-88424.86</v>
      </c>
      <c r="C223" s="26">
        <v>-88424.86</v>
      </c>
      <c r="D223" s="26"/>
      <c r="E223" s="26"/>
      <c r="F223" s="26">
        <v>-88424.86</v>
      </c>
      <c r="G223" s="26"/>
    </row>
    <row r="224" spans="1:7">
      <c r="A224" s="27" t="s">
        <v>217</v>
      </c>
      <c r="B224" s="28">
        <v>-88424.86</v>
      </c>
      <c r="C224" s="28">
        <v>-88424.86</v>
      </c>
      <c r="D224" s="28"/>
      <c r="E224" s="28"/>
      <c r="F224" s="28">
        <v>-88424.86</v>
      </c>
      <c r="G224" s="28"/>
    </row>
    <row r="225" spans="1:7">
      <c r="A225" s="29" t="s">
        <v>218</v>
      </c>
      <c r="B225" s="30">
        <v>-88424.86</v>
      </c>
      <c r="C225" s="30">
        <v>-88424.86</v>
      </c>
      <c r="D225" s="30"/>
      <c r="E225" s="30"/>
      <c r="F225" s="30">
        <v>-88424.86</v>
      </c>
      <c r="G225" s="30"/>
    </row>
    <row r="226" spans="1:7">
      <c r="A226" s="25" t="s">
        <v>219</v>
      </c>
      <c r="B226" s="26">
        <v>25996246.640000004</v>
      </c>
      <c r="C226" s="26">
        <v>25996246.640000004</v>
      </c>
      <c r="D226" s="26"/>
      <c r="E226" s="26"/>
      <c r="F226" s="26">
        <v>25996246.640000004</v>
      </c>
      <c r="G226" s="26"/>
    </row>
    <row r="227" spans="1:7">
      <c r="A227" s="27" t="s">
        <v>220</v>
      </c>
      <c r="B227" s="28">
        <v>25801579.470000003</v>
      </c>
      <c r="C227" s="28">
        <v>25801579.470000003</v>
      </c>
      <c r="D227" s="28"/>
      <c r="E227" s="28"/>
      <c r="F227" s="28">
        <v>25801579.470000003</v>
      </c>
      <c r="G227" s="28"/>
    </row>
    <row r="228" spans="1:7">
      <c r="A228" s="29" t="s">
        <v>221</v>
      </c>
      <c r="B228" s="30">
        <v>25801579.470000003</v>
      </c>
      <c r="C228" s="30">
        <v>25801579.470000003</v>
      </c>
      <c r="D228" s="30"/>
      <c r="E228" s="30"/>
      <c r="F228" s="30">
        <v>25801579.470000003</v>
      </c>
      <c r="G228" s="30"/>
    </row>
    <row r="229" spans="1:7">
      <c r="A229" s="27" t="s">
        <v>222</v>
      </c>
      <c r="B229" s="28">
        <v>157779.01</v>
      </c>
      <c r="C229" s="28">
        <v>157779.01</v>
      </c>
      <c r="D229" s="28"/>
      <c r="E229" s="28"/>
      <c r="F229" s="28">
        <v>157779.01</v>
      </c>
      <c r="G229" s="28"/>
    </row>
    <row r="230" spans="1:7">
      <c r="A230" s="29" t="s">
        <v>223</v>
      </c>
      <c r="B230" s="30">
        <v>157779.01</v>
      </c>
      <c r="C230" s="30">
        <v>157779.01</v>
      </c>
      <c r="D230" s="30"/>
      <c r="E230" s="30"/>
      <c r="F230" s="30">
        <v>157779.01</v>
      </c>
      <c r="G230" s="30"/>
    </row>
    <row r="231" spans="1:7">
      <c r="A231" s="27" t="s">
        <v>224</v>
      </c>
      <c r="B231" s="28">
        <v>36888.160000000003</v>
      </c>
      <c r="C231" s="28">
        <v>36888.160000000003</v>
      </c>
      <c r="D231" s="28"/>
      <c r="E231" s="28"/>
      <c r="F231" s="28">
        <v>36888.160000000003</v>
      </c>
      <c r="G231" s="28"/>
    </row>
    <row r="232" spans="1:7">
      <c r="A232" s="29" t="s">
        <v>225</v>
      </c>
      <c r="B232" s="30">
        <v>36888.160000000003</v>
      </c>
      <c r="C232" s="30">
        <v>36888.160000000003</v>
      </c>
      <c r="D232" s="30"/>
      <c r="E232" s="30"/>
      <c r="F232" s="30">
        <v>36888.160000000003</v>
      </c>
      <c r="G232" s="30"/>
    </row>
    <row r="233" spans="1:7">
      <c r="A233" s="31" t="s">
        <v>226</v>
      </c>
      <c r="B233" s="32">
        <v>1268173631.6100001</v>
      </c>
      <c r="C233" s="32">
        <v>1268173631.6100001</v>
      </c>
      <c r="D233" s="32"/>
      <c r="E233" s="32"/>
      <c r="F233" s="32">
        <v>1268173631.6100001</v>
      </c>
      <c r="G233" s="32"/>
    </row>
    <row r="234" spans="1:7">
      <c r="A234" s="25" t="s">
        <v>227</v>
      </c>
      <c r="B234" s="26">
        <v>1268173631.6100001</v>
      </c>
      <c r="C234" s="26">
        <v>1268173631.6100001</v>
      </c>
      <c r="D234" s="26"/>
      <c r="E234" s="26"/>
      <c r="F234" s="26">
        <v>1268173631.6100001</v>
      </c>
      <c r="G234" s="26"/>
    </row>
    <row r="235" spans="1:7">
      <c r="A235" s="27" t="s">
        <v>240</v>
      </c>
      <c r="B235" s="28">
        <v>1201507945.9400001</v>
      </c>
      <c r="C235" s="28">
        <v>1201507945.9400001</v>
      </c>
      <c r="D235" s="28"/>
      <c r="E235" s="28"/>
      <c r="F235" s="28">
        <v>1201507945.9400001</v>
      </c>
      <c r="G235" s="28"/>
    </row>
    <row r="236" spans="1:7">
      <c r="A236" s="29" t="s">
        <v>228</v>
      </c>
      <c r="B236" s="30">
        <v>1201507945.9400001</v>
      </c>
      <c r="C236" s="30">
        <v>1201507945.9400001</v>
      </c>
      <c r="D236" s="30"/>
      <c r="E236" s="30"/>
      <c r="F236" s="30">
        <v>1201507945.9400001</v>
      </c>
      <c r="G236" s="30"/>
    </row>
    <row r="237" spans="1:7">
      <c r="A237" s="27" t="s">
        <v>229</v>
      </c>
      <c r="B237" s="28">
        <v>66665685.670000002</v>
      </c>
      <c r="C237" s="28">
        <v>66665685.670000002</v>
      </c>
      <c r="D237" s="28"/>
      <c r="E237" s="28"/>
      <c r="F237" s="28">
        <v>66665685.670000002</v>
      </c>
      <c r="G237" s="28"/>
    </row>
    <row r="238" spans="1:7" ht="12.75" thickBot="1">
      <c r="A238" s="33" t="s">
        <v>230</v>
      </c>
      <c r="B238" s="34">
        <v>66665685.670000002</v>
      </c>
      <c r="C238" s="34">
        <v>66665685.670000002</v>
      </c>
      <c r="D238" s="34"/>
      <c r="E238" s="34"/>
      <c r="F238" s="34">
        <v>66665685.670000002</v>
      </c>
      <c r="G238" s="34"/>
    </row>
    <row r="239" spans="1:7" ht="12.75" thickTop="1">
      <c r="A239" s="35" t="s">
        <v>231</v>
      </c>
      <c r="B239" s="36">
        <v>4010322527.6699991</v>
      </c>
      <c r="C239" s="36">
        <v>3986655787.6099982</v>
      </c>
      <c r="D239" s="36">
        <v>8610587.4199999999</v>
      </c>
      <c r="E239" s="36">
        <v>1199719811.9100001</v>
      </c>
      <c r="F239" s="36">
        <v>5194986186.9399996</v>
      </c>
      <c r="G239" s="36">
        <v>1184663659.2700002</v>
      </c>
    </row>
    <row r="240" spans="1:7">
      <c r="E240" s="37"/>
      <c r="F240" s="37"/>
      <c r="G240" s="37"/>
    </row>
  </sheetData>
  <mergeCells count="3">
    <mergeCell ref="A1:G1"/>
    <mergeCell ref="C2:G2"/>
    <mergeCell ref="A2:B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74"/>
  <sheetViews>
    <sheetView zoomScale="90" zoomScaleNormal="90" workbookViewId="0">
      <selection sqref="A1:D1"/>
    </sheetView>
  </sheetViews>
  <sheetFormatPr baseColWidth="10" defaultRowHeight="12.75"/>
  <cols>
    <col min="1" max="1" width="60.7109375" style="1" customWidth="1"/>
    <col min="2" max="4" width="14.7109375" style="1" customWidth="1"/>
    <col min="5" max="16384" width="11.42578125" style="1"/>
  </cols>
  <sheetData>
    <row r="1" spans="1:4">
      <c r="A1" s="16" t="s">
        <v>241</v>
      </c>
      <c r="B1" s="16"/>
      <c r="C1" s="16"/>
      <c r="D1" s="16"/>
    </row>
    <row r="2" spans="1:4">
      <c r="A2" s="11" t="s">
        <v>242</v>
      </c>
      <c r="B2" s="16" t="s">
        <v>300</v>
      </c>
      <c r="C2" s="16"/>
      <c r="D2" s="16"/>
    </row>
    <row r="3" spans="1:4">
      <c r="A3" s="11" t="s">
        <v>243</v>
      </c>
      <c r="B3" s="12" t="s">
        <v>244</v>
      </c>
      <c r="C3" s="12" t="s">
        <v>245</v>
      </c>
      <c r="D3" s="12" t="s">
        <v>246</v>
      </c>
    </row>
    <row r="4" spans="1:4">
      <c r="A4" s="6" t="s">
        <v>247</v>
      </c>
      <c r="B4" s="7">
        <f>SUM(B5:B6)</f>
        <v>42682037.780000001</v>
      </c>
      <c r="C4" s="7">
        <f>SUM(C5:C6)</f>
        <v>0</v>
      </c>
      <c r="D4" s="7">
        <f>SUM(D5:D6)</f>
        <v>42682037.780000001</v>
      </c>
    </row>
    <row r="5" spans="1:4">
      <c r="A5" s="13" t="s">
        <v>248</v>
      </c>
      <c r="B5" s="5">
        <v>43739946.870000005</v>
      </c>
      <c r="C5" s="5">
        <v>0</v>
      </c>
      <c r="D5" s="5">
        <f>B5+C5</f>
        <v>43739946.870000005</v>
      </c>
    </row>
    <row r="6" spans="1:4">
      <c r="A6" s="13" t="s">
        <v>249</v>
      </c>
      <c r="B6" s="5">
        <v>-1057909.0900000001</v>
      </c>
      <c r="C6" s="5">
        <v>0</v>
      </c>
      <c r="D6" s="5">
        <f>B6+C6</f>
        <v>-1057909.0900000001</v>
      </c>
    </row>
    <row r="7" spans="1:4">
      <c r="A7" s="13"/>
      <c r="B7" s="5"/>
      <c r="C7" s="5"/>
      <c r="D7" s="5"/>
    </row>
    <row r="8" spans="1:4">
      <c r="A8" s="6" t="s">
        <v>250</v>
      </c>
      <c r="B8" s="7">
        <f>SUM(B9:B10)</f>
        <v>725130680.91999996</v>
      </c>
      <c r="C8" s="7">
        <f>SUM(C9:C10)</f>
        <v>0</v>
      </c>
      <c r="D8" s="7">
        <f>SUM(D9:D10)</f>
        <v>725130680.91999996</v>
      </c>
    </row>
    <row r="9" spans="1:4">
      <c r="A9" s="13" t="s">
        <v>251</v>
      </c>
      <c r="B9" s="5">
        <v>776366620</v>
      </c>
      <c r="C9" s="5">
        <v>0</v>
      </c>
      <c r="D9" s="5">
        <f>B9+C9</f>
        <v>776366620</v>
      </c>
    </row>
    <row r="10" spans="1:4">
      <c r="A10" s="13" t="s">
        <v>252</v>
      </c>
      <c r="B10" s="5">
        <v>-51235939.079999998</v>
      </c>
      <c r="C10" s="5">
        <v>0</v>
      </c>
      <c r="D10" s="5">
        <f>B10+C10</f>
        <v>-51235939.079999998</v>
      </c>
    </row>
    <row r="11" spans="1:4">
      <c r="A11" s="13" t="s">
        <v>253</v>
      </c>
      <c r="B11" s="5"/>
      <c r="C11" s="5"/>
      <c r="D11" s="5"/>
    </row>
    <row r="12" spans="1:4">
      <c r="A12" s="6" t="s">
        <v>254</v>
      </c>
      <c r="B12" s="7">
        <f>SUM(B13:B17)</f>
        <v>1022329079.3200001</v>
      </c>
      <c r="C12" s="7">
        <f>SUM(C13:C17)</f>
        <v>0</v>
      </c>
      <c r="D12" s="7">
        <f>SUM(D13:D17)</f>
        <v>1022329079.3200001</v>
      </c>
    </row>
    <row r="13" spans="1:4">
      <c r="A13" s="13" t="s">
        <v>255</v>
      </c>
      <c r="B13" s="5">
        <v>1116154880</v>
      </c>
      <c r="C13" s="5">
        <v>0</v>
      </c>
      <c r="D13" s="5">
        <f t="shared" ref="D13:D17" si="0">B13+C13</f>
        <v>1116154880</v>
      </c>
    </row>
    <row r="14" spans="1:4">
      <c r="A14" s="13" t="s">
        <v>256</v>
      </c>
      <c r="B14" s="5">
        <v>-63023870</v>
      </c>
      <c r="C14" s="5">
        <v>0</v>
      </c>
      <c r="D14" s="5">
        <f t="shared" si="0"/>
        <v>-63023870</v>
      </c>
    </row>
    <row r="15" spans="1:4">
      <c r="A15" s="13" t="s">
        <v>257</v>
      </c>
      <c r="B15" s="5">
        <v>-32410244.000000004</v>
      </c>
      <c r="C15" s="5">
        <v>0</v>
      </c>
      <c r="D15" s="5">
        <f t="shared" si="0"/>
        <v>-32410244.000000004</v>
      </c>
    </row>
    <row r="16" spans="1:4">
      <c r="A16" s="13" t="s">
        <v>258</v>
      </c>
      <c r="B16" s="5">
        <v>-35675562</v>
      </c>
      <c r="C16" s="5">
        <v>0</v>
      </c>
      <c r="D16" s="5">
        <f t="shared" si="0"/>
        <v>-35675562</v>
      </c>
    </row>
    <row r="17" spans="1:4">
      <c r="A17" s="13" t="s">
        <v>259</v>
      </c>
      <c r="B17" s="5">
        <v>37283875.32</v>
      </c>
      <c r="C17" s="5">
        <v>0</v>
      </c>
      <c r="D17" s="5">
        <f t="shared" si="0"/>
        <v>37283875.32</v>
      </c>
    </row>
    <row r="18" spans="1:4">
      <c r="A18" s="13"/>
      <c r="B18" s="5"/>
      <c r="C18" s="5"/>
      <c r="D18" s="5"/>
    </row>
    <row r="19" spans="1:4">
      <c r="A19" s="6" t="s">
        <v>260</v>
      </c>
      <c r="B19" s="2">
        <f>B20+B24+B28+B32+B36+B40</f>
        <v>342953460.64000005</v>
      </c>
      <c r="C19" s="2">
        <f>C20+C24+C28+C32+C36+C40</f>
        <v>0</v>
      </c>
      <c r="D19" s="2">
        <f>D20+D24+D28+D32+D36+D40</f>
        <v>342953460.64000005</v>
      </c>
    </row>
    <row r="20" spans="1:4">
      <c r="A20" s="3" t="s">
        <v>261</v>
      </c>
      <c r="B20" s="4">
        <f>SUM(B21:B22)</f>
        <v>5731093.3499999996</v>
      </c>
      <c r="C20" s="4">
        <f>SUM(C21:C22)</f>
        <v>0</v>
      </c>
      <c r="D20" s="4">
        <f>SUM(D21:D22)</f>
        <v>5731093.3499999996</v>
      </c>
    </row>
    <row r="21" spans="1:4">
      <c r="A21" s="14" t="s">
        <v>262</v>
      </c>
      <c r="B21" s="5">
        <v>5715850</v>
      </c>
      <c r="C21" s="5">
        <v>0</v>
      </c>
      <c r="D21" s="5">
        <f t="shared" ref="D21:D22" si="1">B21+C21</f>
        <v>5715850</v>
      </c>
    </row>
    <row r="22" spans="1:4">
      <c r="A22" s="13" t="s">
        <v>263</v>
      </c>
      <c r="B22" s="5">
        <v>15243.35</v>
      </c>
      <c r="C22" s="5">
        <v>0</v>
      </c>
      <c r="D22" s="5">
        <f t="shared" si="1"/>
        <v>15243.35</v>
      </c>
    </row>
    <row r="23" spans="1:4">
      <c r="A23" s="15"/>
      <c r="B23" s="8"/>
      <c r="C23" s="8"/>
      <c r="D23" s="8"/>
    </row>
    <row r="24" spans="1:4">
      <c r="A24" s="3" t="s">
        <v>264</v>
      </c>
      <c r="B24" s="4">
        <f>SUM(B25:B26)</f>
        <v>14504169.92</v>
      </c>
      <c r="C24" s="4">
        <f>SUM(C25:C26)</f>
        <v>0</v>
      </c>
      <c r="D24" s="4">
        <f>SUM(D25:D26)</f>
        <v>14504169.92</v>
      </c>
    </row>
    <row r="25" spans="1:4">
      <c r="A25" s="14" t="s">
        <v>265</v>
      </c>
      <c r="B25" s="5">
        <v>14775560</v>
      </c>
      <c r="C25" s="5">
        <v>0</v>
      </c>
      <c r="D25" s="5">
        <f t="shared" ref="D25:D26" si="2">B25+C25</f>
        <v>14775560</v>
      </c>
    </row>
    <row r="26" spans="1:4">
      <c r="A26" s="13" t="s">
        <v>266</v>
      </c>
      <c r="B26" s="5">
        <v>-271390.08000000002</v>
      </c>
      <c r="C26" s="5">
        <v>0</v>
      </c>
      <c r="D26" s="5">
        <f t="shared" si="2"/>
        <v>-271390.08000000002</v>
      </c>
    </row>
    <row r="27" spans="1:4">
      <c r="A27" s="15"/>
      <c r="B27" s="8"/>
      <c r="C27" s="8"/>
      <c r="D27" s="8"/>
    </row>
    <row r="28" spans="1:4">
      <c r="A28" s="3" t="s">
        <v>267</v>
      </c>
      <c r="B28" s="4">
        <f>SUM(B29:B30)</f>
        <v>139662216.65000001</v>
      </c>
      <c r="C28" s="4">
        <f>SUM(C29:C30)</f>
        <v>0</v>
      </c>
      <c r="D28" s="4">
        <f>SUM(D29:D30)</f>
        <v>139662216.65000001</v>
      </c>
    </row>
    <row r="29" spans="1:4">
      <c r="A29" s="14" t="s">
        <v>268</v>
      </c>
      <c r="B29" s="5">
        <v>160319740</v>
      </c>
      <c r="C29" s="5">
        <v>0</v>
      </c>
      <c r="D29" s="5">
        <f t="shared" ref="D29:D30" si="3">B29+C29</f>
        <v>160319740</v>
      </c>
    </row>
    <row r="30" spans="1:4">
      <c r="A30" s="13" t="s">
        <v>269</v>
      </c>
      <c r="B30" s="5">
        <v>-20657523.350000001</v>
      </c>
      <c r="C30" s="5">
        <v>0</v>
      </c>
      <c r="D30" s="5">
        <f t="shared" si="3"/>
        <v>-20657523.350000001</v>
      </c>
    </row>
    <row r="31" spans="1:4">
      <c r="A31" s="15"/>
      <c r="B31" s="8"/>
      <c r="C31" s="8"/>
      <c r="D31" s="8"/>
    </row>
    <row r="32" spans="1:4">
      <c r="A32" s="3" t="s">
        <v>270</v>
      </c>
      <c r="B32" s="4">
        <f>SUM(B33:B34)</f>
        <v>149493642.18000001</v>
      </c>
      <c r="C32" s="4">
        <f>SUM(C33:C34)</f>
        <v>0</v>
      </c>
      <c r="D32" s="4">
        <f>SUM(D33:D34)</f>
        <v>149493642.18000001</v>
      </c>
    </row>
    <row r="33" spans="1:4">
      <c r="A33" s="14" t="s">
        <v>271</v>
      </c>
      <c r="B33" s="5">
        <v>168224430</v>
      </c>
      <c r="C33" s="5">
        <v>0</v>
      </c>
      <c r="D33" s="5">
        <f t="shared" ref="D33:D34" si="4">B33+C33</f>
        <v>168224430</v>
      </c>
    </row>
    <row r="34" spans="1:4">
      <c r="A34" s="13" t="s">
        <v>272</v>
      </c>
      <c r="B34" s="5">
        <v>-18730787.82</v>
      </c>
      <c r="C34" s="5">
        <v>0</v>
      </c>
      <c r="D34" s="5">
        <f t="shared" si="4"/>
        <v>-18730787.82</v>
      </c>
    </row>
    <row r="35" spans="1:4">
      <c r="A35" s="15"/>
      <c r="B35" s="8"/>
      <c r="C35" s="8"/>
      <c r="D35" s="8"/>
    </row>
    <row r="36" spans="1:4">
      <c r="A36" s="3" t="s">
        <v>273</v>
      </c>
      <c r="B36" s="4">
        <f>SUM(B37:B38)</f>
        <v>331607.49</v>
      </c>
      <c r="C36" s="4">
        <f>SUM(C37:C38)</f>
        <v>0</v>
      </c>
      <c r="D36" s="4">
        <f>SUM(D37:D38)</f>
        <v>331607.49</v>
      </c>
    </row>
    <row r="37" spans="1:4">
      <c r="A37" s="14" t="s">
        <v>274</v>
      </c>
      <c r="B37" s="5">
        <v>330930</v>
      </c>
      <c r="C37" s="5"/>
      <c r="D37" s="5">
        <f t="shared" ref="D37:D38" si="5">B37+C37</f>
        <v>330930</v>
      </c>
    </row>
    <row r="38" spans="1:4">
      <c r="A38" s="13" t="s">
        <v>275</v>
      </c>
      <c r="B38" s="5">
        <v>677.49</v>
      </c>
      <c r="C38" s="5">
        <v>0</v>
      </c>
      <c r="D38" s="5">
        <f t="shared" si="5"/>
        <v>677.49</v>
      </c>
    </row>
    <row r="39" spans="1:4">
      <c r="A39" s="15"/>
      <c r="B39" s="8"/>
      <c r="C39" s="8"/>
      <c r="D39" s="8"/>
    </row>
    <row r="40" spans="1:4">
      <c r="A40" s="3" t="s">
        <v>276</v>
      </c>
      <c r="B40" s="4">
        <f>SUM(B41:B42)</f>
        <v>33230731.050000001</v>
      </c>
      <c r="C40" s="4">
        <f>SUM(C41:C42)</f>
        <v>0</v>
      </c>
      <c r="D40" s="4">
        <f>SUM(D41:D42)</f>
        <v>33230731.050000001</v>
      </c>
    </row>
    <row r="41" spans="1:4">
      <c r="A41" s="14" t="s">
        <v>277</v>
      </c>
      <c r="B41" s="5">
        <v>33794930</v>
      </c>
      <c r="C41" s="5"/>
      <c r="D41" s="5">
        <f t="shared" ref="D41:D42" si="6">B41+C41</f>
        <v>33794930</v>
      </c>
    </row>
    <row r="42" spans="1:4">
      <c r="A42" s="13" t="s">
        <v>278</v>
      </c>
      <c r="B42" s="5">
        <v>-564198.94999999995</v>
      </c>
      <c r="C42" s="5">
        <v>0</v>
      </c>
      <c r="D42" s="5">
        <f t="shared" si="6"/>
        <v>-564198.94999999995</v>
      </c>
    </row>
    <row r="43" spans="1:4">
      <c r="A43" s="13"/>
      <c r="B43" s="5"/>
      <c r="C43" s="5"/>
      <c r="D43" s="5"/>
    </row>
    <row r="44" spans="1:4">
      <c r="A44" s="6" t="s">
        <v>279</v>
      </c>
      <c r="B44" s="2">
        <f>B45+B49+B53+B57+B71</f>
        <v>-129214106.87</v>
      </c>
      <c r="C44" s="2">
        <f t="shared" ref="C44:D44" si="7">C45+C49+C53+C57+C71</f>
        <v>0</v>
      </c>
      <c r="D44" s="2">
        <f t="shared" si="7"/>
        <v>-129214106.87</v>
      </c>
    </row>
    <row r="45" spans="1:4">
      <c r="A45" s="3" t="s">
        <v>147</v>
      </c>
      <c r="B45" s="4">
        <f>SUM(B46:B47)</f>
        <v>-39245636.360000014</v>
      </c>
      <c r="C45" s="4">
        <f>SUM(C46:C47)</f>
        <v>0</v>
      </c>
      <c r="D45" s="4">
        <f>SUM(D46:D47)</f>
        <v>-39245636.360000014</v>
      </c>
    </row>
    <row r="46" spans="1:4">
      <c r="A46" s="14" t="s">
        <v>280</v>
      </c>
      <c r="B46" s="5">
        <v>-187539878.80000001</v>
      </c>
      <c r="C46" s="5">
        <v>0</v>
      </c>
      <c r="D46" s="5">
        <f t="shared" ref="D46:D47" si="8">B46+C46</f>
        <v>-187539878.80000001</v>
      </c>
    </row>
    <row r="47" spans="1:4">
      <c r="A47" s="13" t="s">
        <v>281</v>
      </c>
      <c r="B47" s="5">
        <v>148294242.44</v>
      </c>
      <c r="C47" s="5">
        <v>0</v>
      </c>
      <c r="D47" s="5">
        <f t="shared" si="8"/>
        <v>148294242.44</v>
      </c>
    </row>
    <row r="48" spans="1:4">
      <c r="A48" s="15"/>
      <c r="B48" s="8"/>
      <c r="C48" s="8"/>
      <c r="D48" s="8"/>
    </row>
    <row r="49" spans="1:4">
      <c r="A49" s="3" t="s">
        <v>148</v>
      </c>
      <c r="B49" s="4">
        <f>SUM(B50:B51)</f>
        <v>-648098001.28999996</v>
      </c>
      <c r="C49" s="4">
        <f>SUM(C50:C51)</f>
        <v>0</v>
      </c>
      <c r="D49" s="4">
        <f>SUM(D50:D51)</f>
        <v>-648098001.28999996</v>
      </c>
    </row>
    <row r="50" spans="1:4">
      <c r="A50" s="14" t="s">
        <v>282</v>
      </c>
      <c r="B50" s="5">
        <v>-624446500</v>
      </c>
      <c r="C50" s="5">
        <v>0</v>
      </c>
      <c r="D50" s="5">
        <f t="shared" ref="D50:D51" si="9">B50+C50</f>
        <v>-624446500</v>
      </c>
    </row>
    <row r="51" spans="1:4">
      <c r="A51" s="13" t="s">
        <v>283</v>
      </c>
      <c r="B51" s="5">
        <v>-23651501.289999999</v>
      </c>
      <c r="C51" s="5">
        <v>0</v>
      </c>
      <c r="D51" s="5">
        <f t="shared" si="9"/>
        <v>-23651501.289999999</v>
      </c>
    </row>
    <row r="52" spans="1:4">
      <c r="A52" s="15"/>
      <c r="B52" s="8"/>
      <c r="C52" s="8"/>
      <c r="D52" s="8"/>
    </row>
    <row r="53" spans="1:4">
      <c r="A53" s="3" t="s">
        <v>284</v>
      </c>
      <c r="B53" s="4">
        <f>SUM(B54:B55)</f>
        <v>558129530.77999997</v>
      </c>
      <c r="C53" s="4">
        <f>SUM(C54:C55)</f>
        <v>0</v>
      </c>
      <c r="D53" s="4">
        <f>SUM(D54:D55)</f>
        <v>558129530.77999997</v>
      </c>
    </row>
    <row r="54" spans="1:4">
      <c r="A54" s="14" t="s">
        <v>285</v>
      </c>
      <c r="B54" s="5">
        <v>558129530.77999997</v>
      </c>
      <c r="C54" s="5">
        <v>0</v>
      </c>
      <c r="D54" s="5">
        <f t="shared" ref="D54:D55" si="10">B54+C54</f>
        <v>558129530.77999997</v>
      </c>
    </row>
    <row r="55" spans="1:4">
      <c r="A55" s="13" t="s">
        <v>286</v>
      </c>
      <c r="B55" s="5">
        <v>0</v>
      </c>
      <c r="C55" s="5">
        <v>0</v>
      </c>
      <c r="D55" s="5">
        <f t="shared" si="10"/>
        <v>0</v>
      </c>
    </row>
    <row r="56" spans="1:4">
      <c r="A56" s="15"/>
      <c r="B56" s="8"/>
      <c r="C56" s="8"/>
      <c r="D56" s="8"/>
    </row>
    <row r="57" spans="1:4">
      <c r="A57" s="3" t="s">
        <v>287</v>
      </c>
      <c r="B57" s="4">
        <f>SUM(B58:B69)</f>
        <v>0</v>
      </c>
      <c r="C57" s="4">
        <f>SUM(C58:C69)</f>
        <v>0</v>
      </c>
      <c r="D57" s="4">
        <f>SUM(D58:D69)</f>
        <v>0</v>
      </c>
    </row>
    <row r="58" spans="1:4">
      <c r="A58" s="14" t="s">
        <v>288</v>
      </c>
      <c r="B58" s="5">
        <v>0</v>
      </c>
      <c r="C58" s="5">
        <v>0</v>
      </c>
      <c r="D58" s="5">
        <f t="shared" ref="D58:D69" si="11">B58+C58</f>
        <v>0</v>
      </c>
    </row>
    <row r="59" spans="1:4">
      <c r="A59" s="14" t="s">
        <v>289</v>
      </c>
      <c r="B59" s="5">
        <v>0</v>
      </c>
      <c r="C59" s="5">
        <v>0</v>
      </c>
      <c r="D59" s="5">
        <f t="shared" si="11"/>
        <v>0</v>
      </c>
    </row>
    <row r="60" spans="1:4">
      <c r="A60" s="14" t="s">
        <v>290</v>
      </c>
      <c r="B60" s="5">
        <v>0</v>
      </c>
      <c r="C60" s="5">
        <v>0</v>
      </c>
      <c r="D60" s="5">
        <f t="shared" si="11"/>
        <v>0</v>
      </c>
    </row>
    <row r="61" spans="1:4">
      <c r="A61" s="14" t="s">
        <v>291</v>
      </c>
      <c r="B61" s="5">
        <v>0</v>
      </c>
      <c r="C61" s="5">
        <v>0</v>
      </c>
      <c r="D61" s="5">
        <f t="shared" si="11"/>
        <v>0</v>
      </c>
    </row>
    <row r="62" spans="1:4">
      <c r="A62" s="14" t="s">
        <v>292</v>
      </c>
      <c r="B62" s="5">
        <v>0</v>
      </c>
      <c r="C62" s="5">
        <v>0</v>
      </c>
      <c r="D62" s="5">
        <f t="shared" si="11"/>
        <v>0</v>
      </c>
    </row>
    <row r="63" spans="1:4">
      <c r="A63" s="14" t="s">
        <v>293</v>
      </c>
      <c r="B63" s="5">
        <v>0</v>
      </c>
      <c r="C63" s="5">
        <v>0</v>
      </c>
      <c r="D63" s="5">
        <f t="shared" si="11"/>
        <v>0</v>
      </c>
    </row>
    <row r="64" spans="1:4">
      <c r="A64" s="14" t="s">
        <v>294</v>
      </c>
      <c r="B64" s="5">
        <v>0</v>
      </c>
      <c r="C64" s="5">
        <v>0</v>
      </c>
      <c r="D64" s="5">
        <f t="shared" si="11"/>
        <v>0</v>
      </c>
    </row>
    <row r="65" spans="1:4">
      <c r="A65" s="14" t="s">
        <v>295</v>
      </c>
      <c r="B65" s="5">
        <v>0</v>
      </c>
      <c r="C65" s="5">
        <v>0</v>
      </c>
      <c r="D65" s="5">
        <f t="shared" si="11"/>
        <v>0</v>
      </c>
    </row>
    <row r="66" spans="1:4">
      <c r="A66" s="14" t="s">
        <v>280</v>
      </c>
      <c r="B66" s="5">
        <v>0</v>
      </c>
      <c r="C66" s="5">
        <v>0</v>
      </c>
      <c r="D66" s="5">
        <f t="shared" si="11"/>
        <v>0</v>
      </c>
    </row>
    <row r="67" spans="1:4">
      <c r="A67" s="14" t="s">
        <v>282</v>
      </c>
      <c r="B67" s="5">
        <v>0</v>
      </c>
      <c r="C67" s="5">
        <v>0</v>
      </c>
      <c r="D67" s="5">
        <f t="shared" si="11"/>
        <v>0</v>
      </c>
    </row>
    <row r="68" spans="1:4">
      <c r="A68" s="14" t="s">
        <v>296</v>
      </c>
      <c r="B68" s="5">
        <v>0</v>
      </c>
      <c r="C68" s="5">
        <v>0</v>
      </c>
      <c r="D68" s="5">
        <f t="shared" si="11"/>
        <v>0</v>
      </c>
    </row>
    <row r="69" spans="1:4">
      <c r="A69" s="14" t="s">
        <v>249</v>
      </c>
      <c r="B69" s="5">
        <v>0</v>
      </c>
      <c r="C69" s="5">
        <v>0</v>
      </c>
      <c r="D69" s="5">
        <f t="shared" si="11"/>
        <v>0</v>
      </c>
    </row>
    <row r="70" spans="1:4">
      <c r="A70" s="15"/>
      <c r="B70" s="8"/>
      <c r="C70" s="8"/>
      <c r="D70" s="8"/>
    </row>
    <row r="71" spans="1:4">
      <c r="A71" s="3" t="s">
        <v>297</v>
      </c>
      <c r="B71" s="4">
        <f>SUM(B72)</f>
        <v>0</v>
      </c>
      <c r="C71" s="4">
        <f t="shared" ref="C71:D71" si="12">SUM(C72)</f>
        <v>0</v>
      </c>
      <c r="D71" s="4">
        <f t="shared" si="12"/>
        <v>0</v>
      </c>
    </row>
    <row r="72" spans="1:4">
      <c r="A72" s="13" t="s">
        <v>298</v>
      </c>
      <c r="B72" s="5">
        <v>0</v>
      </c>
      <c r="C72" s="5">
        <v>0</v>
      </c>
      <c r="D72" s="5">
        <f t="shared" ref="D72" si="13">B72+C72</f>
        <v>0</v>
      </c>
    </row>
    <row r="73" spans="1:4" ht="13.5" thickBot="1">
      <c r="A73" s="13"/>
      <c r="B73" s="5"/>
      <c r="C73" s="5"/>
      <c r="D73" s="5"/>
    </row>
    <row r="74" spans="1:4" ht="13.5" thickTop="1">
      <c r="A74" s="9" t="s">
        <v>299</v>
      </c>
      <c r="B74" s="10">
        <f>B6+B8+B12+B19+B44</f>
        <v>1960141204.9200001</v>
      </c>
      <c r="C74" s="10">
        <f>C6+C8+C12+C19+C44</f>
        <v>0</v>
      </c>
      <c r="D74" s="10">
        <f>D6+D8+D12+D19+D44</f>
        <v>1960141204.9200001</v>
      </c>
    </row>
  </sheetData>
  <mergeCells count="2">
    <mergeCell ref="A1:D1"/>
    <mergeCell ref="B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econòmica</vt:lpstr>
      <vt:lpstr>Detall i ajusts FA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2014-07-11T08:03:21Z</dcterms:created>
  <dcterms:modified xsi:type="dcterms:W3CDTF">2014-12-09T13:45:06Z</dcterms:modified>
</cp:coreProperties>
</file>