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60" windowWidth="11595" windowHeight="7425"/>
  </bookViews>
  <sheets>
    <sheet name="Estructura econòmica" sheetId="1" r:id="rId1"/>
    <sheet name="Detall i ajusts FA" sheetId="4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I212" i="1"/>
  <c r="B219"/>
  <c r="C218"/>
  <c r="B218"/>
  <c r="C217"/>
  <c r="B217"/>
  <c r="C216"/>
  <c r="B216"/>
  <c r="C215"/>
  <c r="B215"/>
  <c r="B214"/>
  <c r="B212"/>
  <c r="C212"/>
  <c r="C211"/>
  <c r="B211"/>
  <c r="H219"/>
  <c r="I218"/>
  <c r="I216"/>
  <c r="I215"/>
  <c r="I214"/>
  <c r="I219" s="1"/>
  <c r="E211"/>
  <c r="F211"/>
  <c r="G211"/>
  <c r="H211"/>
  <c r="I211"/>
  <c r="H218"/>
  <c r="H214"/>
  <c r="H215"/>
  <c r="H216"/>
  <c r="D219"/>
  <c r="E218"/>
  <c r="F218"/>
  <c r="G218"/>
  <c r="D218"/>
  <c r="E216"/>
  <c r="F216"/>
  <c r="G216"/>
  <c r="D216"/>
  <c r="E215"/>
  <c r="F215"/>
  <c r="G215"/>
  <c r="D215"/>
  <c r="E214"/>
  <c r="E219" s="1"/>
  <c r="F214"/>
  <c r="F219" s="1"/>
  <c r="G214"/>
  <c r="G219" s="1"/>
  <c r="D214"/>
  <c r="D211"/>
  <c r="D50" i="4"/>
  <c r="D52"/>
  <c r="D51"/>
  <c r="D49"/>
  <c r="D48"/>
  <c r="D47"/>
  <c r="D46"/>
  <c r="D45"/>
  <c r="D44"/>
  <c r="D43"/>
  <c r="D42"/>
  <c r="D39"/>
  <c r="D38"/>
  <c r="D37"/>
  <c r="D35"/>
  <c r="D34"/>
  <c r="D33"/>
  <c r="D31"/>
  <c r="D30"/>
  <c r="D29"/>
  <c r="D27"/>
  <c r="D26"/>
  <c r="D25"/>
  <c r="D23"/>
  <c r="D22"/>
  <c r="D21"/>
  <c r="D19"/>
  <c r="D18"/>
  <c r="D17"/>
  <c r="D14"/>
  <c r="D13"/>
  <c r="D12"/>
  <c r="D11"/>
  <c r="D9"/>
  <c r="D8"/>
  <c r="D7"/>
  <c r="D6"/>
  <c r="D5"/>
  <c r="C41"/>
  <c r="C40" s="1"/>
  <c r="B41"/>
  <c r="C36"/>
  <c r="B36"/>
  <c r="D36" s="1"/>
  <c r="C32"/>
  <c r="B32"/>
  <c r="C28"/>
  <c r="B28"/>
  <c r="C24"/>
  <c r="B24"/>
  <c r="C20"/>
  <c r="B20"/>
  <c r="C16"/>
  <c r="B16"/>
  <c r="B15" s="1"/>
  <c r="C10"/>
  <c r="B10"/>
  <c r="D10" s="1"/>
  <c r="C4"/>
  <c r="B4"/>
  <c r="C214" i="1" l="1"/>
  <c r="C219" s="1"/>
  <c r="D41" i="4"/>
  <c r="D20"/>
  <c r="D24"/>
  <c r="D28"/>
  <c r="D32"/>
  <c r="D16"/>
  <c r="B40"/>
  <c r="D40" s="1"/>
  <c r="C15"/>
  <c r="C54" s="1"/>
  <c r="D4"/>
  <c r="D15" l="1"/>
  <c r="D54" s="1"/>
  <c r="B54"/>
</calcChain>
</file>

<file path=xl/sharedStrings.xml><?xml version="1.0" encoding="utf-8"?>
<sst xmlns="http://schemas.openxmlformats.org/spreadsheetml/2006/main" count="292" uniqueCount="274">
  <si>
    <t>Capítol/article/concepte/subconcepte</t>
  </si>
  <si>
    <t>AGIB</t>
  </si>
  <si>
    <t>ATIB</t>
  </si>
  <si>
    <t>SSIB</t>
  </si>
  <si>
    <t>Total</t>
  </si>
  <si>
    <t>Consolidat</t>
  </si>
  <si>
    <t>1.- Imposts directes</t>
  </si>
  <si>
    <t>10.- Sobre la renda</t>
  </si>
  <si>
    <t>100.- Sobre la renda de les persones físiques</t>
  </si>
  <si>
    <t>10000.- Impost sobre la renda de les persones físiques</t>
  </si>
  <si>
    <t>11.- Sobre el capital</t>
  </si>
  <si>
    <t>110.- Impost general sobre successions i donacions</t>
  </si>
  <si>
    <t>11000.- Impost general sobre successions i donacions</t>
  </si>
  <si>
    <t>111.- Impost sobre el patrimoni de les persones físiques</t>
  </si>
  <si>
    <t>11100.- Impost extraordinari sobre el patrimoni de les persones físiques</t>
  </si>
  <si>
    <t>2.- Imposts indirectes</t>
  </si>
  <si>
    <t>20.- Sobre transmissions patrimonials i actes jurídics documentats</t>
  </si>
  <si>
    <t>200.- Impost sobre transmissions "inter vius"</t>
  </si>
  <si>
    <t>20000.- Impost sobre transmissions "inter vius"</t>
  </si>
  <si>
    <t>20001.- Impost sobre transmissions "inter vius", timbres</t>
  </si>
  <si>
    <t>201.- Impost sobre actes jurídics documentats</t>
  </si>
  <si>
    <t>20100.- Impost sobre actes jurídics documentats</t>
  </si>
  <si>
    <t>20101.- Impost sobre actes jurídics documentats, timbres</t>
  </si>
  <si>
    <t>21.- Sobre el valor afegit</t>
  </si>
  <si>
    <t>210.- Impost sobre el valor afegit</t>
  </si>
  <si>
    <t>21000.- Impost sobre el valor afegit</t>
  </si>
  <si>
    <t>22.- Sobre consums específics</t>
  </si>
  <si>
    <t>220.- Imposts especials</t>
  </si>
  <si>
    <t>22001.- Impost especial sobre la cervesa</t>
  </si>
  <si>
    <t>22003.- Impost especial sobre l'alcohol i begudes derivades</t>
  </si>
  <si>
    <t>22004.- Impost especial sobre les labors del tabac</t>
  </si>
  <si>
    <t>22005.- Impost especial sobre els hidrocarburs</t>
  </si>
  <si>
    <t>22006.- Impost especial sobre determinats mitjans de transport</t>
  </si>
  <si>
    <t>22007.- Impost especial sobre productes intermedis</t>
  </si>
  <si>
    <t>22008.- Impost especial sobre la venda minorista de determinats hidrocarburs</t>
  </si>
  <si>
    <t>22009.- Impost especial sobre l'electricitat</t>
  </si>
  <si>
    <t>22010.- Impost sobre estades en empreses turístiques d'allotjament</t>
  </si>
  <si>
    <t>28.- Altres imposts indirectes</t>
  </si>
  <si>
    <t>283.- Cànon de sanejament d'aigües</t>
  </si>
  <si>
    <t>28300.- Cànon de sanejament d'aigües</t>
  </si>
  <si>
    <t>3.- Taxes, preus públics i altres ingressos</t>
  </si>
  <si>
    <t>30.- Taxes</t>
  </si>
  <si>
    <t>300.- Taxes de joc</t>
  </si>
  <si>
    <t>30000.- Taxes de joc</t>
  </si>
  <si>
    <t>30001.- Taxes per serveis administratius en matèria de casinos, jocs i apostes</t>
  </si>
  <si>
    <t>302.- Taxes per direcció i inspecció d'obres</t>
  </si>
  <si>
    <t>30200.- Taxes per direcció i inspecció d'obres</t>
  </si>
  <si>
    <t>303.- Taxes acadèmiques, drets de matrícula, expedició de títols i altres similars</t>
  </si>
  <si>
    <t>30302.- Serveis docents, escoles oficials d'idiomes</t>
  </si>
  <si>
    <t>30303.- Serveis docents, ES de Disseny i de Conservació i Restauració de Béns Culturals de les IB</t>
  </si>
  <si>
    <t>30304.- Drets de matrícula, proves d'avaluació i acreditació de coneixements de català</t>
  </si>
  <si>
    <t>30305.- Expedició de títols acadèmics i professionals</t>
  </si>
  <si>
    <t>30306.- Matricula/inscripció a proves selectives per a l'accés a cossos docents</t>
  </si>
  <si>
    <t>30307.- Matrícula/inscripció a proves selectives per a l'accés a l'Administració de la CAIB</t>
  </si>
  <si>
    <t>30308.- Matrícula/inscripció a cursos programats per l'Institut Balear de Seguretat Pública</t>
  </si>
  <si>
    <t>30310.- Matrícula/inscripció a proves per a verificació de la capacitació professional de transportistes i ...</t>
  </si>
  <si>
    <t>30311.- Serveis de reconeixement de la capacitació per a l'exercici d'activitats nàutiques recreatives</t>
  </si>
  <si>
    <t>30314.- Serveis de reconeixement de la capacitació nauticopesquera i de busseig professional</t>
  </si>
  <si>
    <t>30315.- Matrícula per a proves de guies turístics de la CAIB</t>
  </si>
  <si>
    <t>309.- Altres taxes</t>
  </si>
  <si>
    <t>30901.- Per actuacions del Registre d'Entitats Jurídiques i del protectorat de fundacions de caràc</t>
  </si>
  <si>
    <t>30902.- Per obertura d'establiments turístics i altres autoritzacions administratives</t>
  </si>
  <si>
    <t>30904.- Per fotocòpies, còpies i expedició de certificats</t>
  </si>
  <si>
    <t>30905.- Per compulsa i autenticació de documents</t>
  </si>
  <si>
    <t>30907.- Per anàlisi del Laboratori de l'Atmosfera, certificats d'emissions i subministrament de da</t>
  </si>
  <si>
    <t>30908.- Per informes d'avaluació de l'impacte ambiental</t>
  </si>
  <si>
    <t>30909.- Per serveis facultatius en matèria de medi ambient</t>
  </si>
  <si>
    <t>30910.- Per serveis i activitats a zones de servitud de protecció i trànsit portuari</t>
  </si>
  <si>
    <t>30919.- Per serveis administratius per autorització de concessions per a l'abocament d'aigües</t>
  </si>
  <si>
    <t>30941.- Per control administratiu d'espectacles</t>
  </si>
  <si>
    <t>30943.- Per serveis administratius generals en matèria transports</t>
  </si>
  <si>
    <t>30946.- Per serveis i actuacions en matèria d'arquitectura i habitatge</t>
  </si>
  <si>
    <t>30948.- Per autoritzacions per a l'exercici de l'activitat d'escoles nauticoesportives i centres l</t>
  </si>
  <si>
    <t>30950.- Per tramitació d'autoritzacions administratives i de comprovació tecnicosanitària en matèr</t>
  </si>
  <si>
    <t>30951.- Per inscripcions i anotacions en el Registre Sanitari</t>
  </si>
  <si>
    <t>30952.- Per tramitació d'autoritzacions administratives als centres, establiments i serveis sanita</t>
  </si>
  <si>
    <t>30954.- Per control sanitari de les condicions de les piscines d'ús públic</t>
  </si>
  <si>
    <t>30956.- Per control de les condicions  sanitàries dels establiments que elaboren o serveixen menja</t>
  </si>
  <si>
    <t>30957.- Per gestió d'expedients d'autoritzacions per a la instal·lació, trasllat o transmissió d'o</t>
  </si>
  <si>
    <t>30958.- Per altres actuacions sanitàries</t>
  </si>
  <si>
    <t>30963.- Per llicències per caçar dins vedats socials i precintes d'arts per a la caça</t>
  </si>
  <si>
    <t>30964.- Per matrícula anual de vedats privats de caça, camps d'ensinistrament de gossos, així com</t>
  </si>
  <si>
    <t>30965.- Per llicències de pesca fluvial i segells de recàrrec</t>
  </si>
  <si>
    <t>30966.- Per llicències de pesca</t>
  </si>
  <si>
    <t>30967.- Per celebració de campionats de pesca</t>
  </si>
  <si>
    <t>30968.- Per l'ordenació i defensa de les indústries agrícoles,forestals i pecuàries</t>
  </si>
  <si>
    <t>30969.- Per serveis de gestió tecnicofacultativa dels serveis agronòmics</t>
  </si>
  <si>
    <t>30971.- Per serveis industrials i d'energia</t>
  </si>
  <si>
    <t>30973.- Per serveis administratius</t>
  </si>
  <si>
    <t>30979.- Per la inscripció en els registres d'emergències</t>
  </si>
  <si>
    <t>30980.- Per l'autorització d'entitats formadores</t>
  </si>
  <si>
    <t>30981.- Per declaració d'interès sanitari</t>
  </si>
  <si>
    <t>30982.- Per registre d'entitats formadores de manipuladors d'aliments</t>
  </si>
  <si>
    <t>30983.- Per registre d'activitats de carnisseria i xarcuteria</t>
  </si>
  <si>
    <t>30984.- Reconeixement de títols a ciutadans de la UE</t>
  </si>
  <si>
    <t>30999.- Altres taxes</t>
  </si>
  <si>
    <t>31.- Preus públics</t>
  </si>
  <si>
    <t>319.- Altres preus públics</t>
  </si>
  <si>
    <t>31900.- Per assistència sanitària, pagament al comptat</t>
  </si>
  <si>
    <t>31901.- Per assistència sanitària, assegurances privades</t>
  </si>
  <si>
    <t>31902.- Per assistència sanitària, particulars</t>
  </si>
  <si>
    <t>31903.- Per assistència sanitària, accidents de treball</t>
  </si>
  <si>
    <t>31904.- Per assistència sanitària, accidents de trànsit UNESPA</t>
  </si>
  <si>
    <t>31905.- Per assistència sanitària, empreses col·laboradores de la Seguretat Social</t>
  </si>
  <si>
    <t>31909.- Per assistència sanitària, corporacions locals</t>
  </si>
  <si>
    <t>31910.- Per assistència sanitària, altres ens i organismes públics</t>
  </si>
  <si>
    <t>31916.- Per assistència sanitària, INSS</t>
  </si>
  <si>
    <t>31917.- Per assistència sanitària, accidents de trànsit</t>
  </si>
  <si>
    <t>32.- Altres ingressos procedents de la prestació de serveis</t>
  </si>
  <si>
    <t>327.- Altres ingressos procedents de la prestació de serveis d'assistència sanitària</t>
  </si>
  <si>
    <t>32700.- Altres ingressos procedents de la prestació de serveis d'assistència sanitària</t>
  </si>
  <si>
    <t>32704.- Prestació assistència sanitària, empreses col·laboradores de la Seguretat Social</t>
  </si>
  <si>
    <t>32710.- Prestació assistència sanitària, entitats vinculades a la CAIB</t>
  </si>
  <si>
    <t>329.- Altres ingressos procedents de la prestació de serveis</t>
  </si>
  <si>
    <t>32910.- Drets de matrícula a cursos i seminaris</t>
  </si>
  <si>
    <t>32920.- Entrades a museus, exposicions, espectacles, etc.</t>
  </si>
  <si>
    <t>32930.- Drets d'allotjament, restauració i residència</t>
  </si>
  <si>
    <t>32999.- Altres ingressos procedents de la prestació de serveis</t>
  </si>
  <si>
    <t>33.- Venda de béns</t>
  </si>
  <si>
    <t>330.- Venda de publicacions pròpies</t>
  </si>
  <si>
    <t>33001.- Venda, publicació i anuncis del BOIB</t>
  </si>
  <si>
    <t>33099.- Venda d'altres publicacions pròpies</t>
  </si>
  <si>
    <t>332.- Venda de fotocòpies i d'altres productes de reprografia</t>
  </si>
  <si>
    <t>33200.- Venda de fotocòpies i d'altres productes de reprografia</t>
  </si>
  <si>
    <t>333.- Venda de medicaments</t>
  </si>
  <si>
    <t>33300.- Venda de medicaments</t>
  </si>
  <si>
    <t>339.- Venda d'altres béns</t>
  </si>
  <si>
    <t>33901.- Venda d'impresos</t>
  </si>
  <si>
    <t>38.- Reintegraments d'operacions corrents</t>
  </si>
  <si>
    <t>380.- Reintegraments d'exercicis tancats</t>
  </si>
  <si>
    <t>38000.- Reintegraments d'exercicis tancats</t>
  </si>
  <si>
    <t>381.- Reintegraments del pressupost corrent</t>
  </si>
  <si>
    <t>38100.- Reintegraments del pressupost corrent</t>
  </si>
  <si>
    <t>38101.- Reintegraments de romanents de pagaments a justificar</t>
  </si>
  <si>
    <t>39.- Altres ingressos</t>
  </si>
  <si>
    <t>391.- Recàrrecs i multes</t>
  </si>
  <si>
    <t>39100.- Recàrrecs de constrenyiment</t>
  </si>
  <si>
    <t>39101.- Interessos de demora</t>
  </si>
  <si>
    <t>39102.- Multes i sancions</t>
  </si>
  <si>
    <t>399.- Ingressos diversos</t>
  </si>
  <si>
    <t>39901.- Recursos eventuals</t>
  </si>
  <si>
    <t>39996.- Ingressos per anuncis de concursos</t>
  </si>
  <si>
    <t>39997.- Ingressos per recuperació de plata de radiografies</t>
  </si>
  <si>
    <t>39999.- Altres ingressos diversos</t>
  </si>
  <si>
    <t>4.- Transferències corrents</t>
  </si>
  <si>
    <t>40.- De l'Estat</t>
  </si>
  <si>
    <t>400.- De l'Administració General</t>
  </si>
  <si>
    <t>40000.- De l'Administració General</t>
  </si>
  <si>
    <t>40060.- De l'Administració General: Fons cohesió sanitat, assistència desplaçats</t>
  </si>
  <si>
    <t>401.- D'organismes autònoms</t>
  </si>
  <si>
    <t>40100.- D'organismes autònoms</t>
  </si>
  <si>
    <t>40101.- Del Servicio Público de Empleo (INEM)</t>
  </si>
  <si>
    <t>402.- De la Seguretat Social</t>
  </si>
  <si>
    <t>40201.- De l'Instituto de Migraciones y Servicios Sociales (IMSERSO)</t>
  </si>
  <si>
    <t>40260.- De la Seguretat Social, programa d'estalvi Incapacitat Temporal</t>
  </si>
  <si>
    <t>40261.- De la Seguretat Social, assistència residents estrangers</t>
  </si>
  <si>
    <t>44.- D'empreses públiques i d'altres ens públics de la CAIB</t>
  </si>
  <si>
    <t>444.- De fundacions del sector públic autonòmic</t>
  </si>
  <si>
    <t>44400.- Empreses públiques societàries de la CAIB</t>
  </si>
  <si>
    <t>45.- De comunitats autònomes</t>
  </si>
  <si>
    <t>450.- De la CAIB</t>
  </si>
  <si>
    <t>45000.- De la Comunitat Autònoma IB</t>
  </si>
  <si>
    <t>45001.- De la Comunitat Autònoma IB, assistència desplaçats</t>
  </si>
  <si>
    <t>45002.- De la Comunitat Autònoma IB, programa estalvi IT</t>
  </si>
  <si>
    <t>45004.- De la Comunitat Autònoma IB, assistència residents estrangers</t>
  </si>
  <si>
    <t>49.- De l'exterior</t>
  </si>
  <si>
    <t>490.- Del Fons Social Europeu</t>
  </si>
  <si>
    <t>49000.- Del Fons Social Europeu</t>
  </si>
  <si>
    <t>5.- Ingressos patrimonials</t>
  </si>
  <si>
    <t>51.- Interessos de bestretes i préstecs concedits</t>
  </si>
  <si>
    <t>516.- A corporacions locals i altres ens territorials</t>
  </si>
  <si>
    <t>51600.- A corporacions locals i altres ens territorials</t>
  </si>
  <si>
    <t>52.- Interessos de dipòsits</t>
  </si>
  <si>
    <t>520.- Interessos de comptes bancàries</t>
  </si>
  <si>
    <t>52000.- Interessos de consignacions judicials</t>
  </si>
  <si>
    <t>52099.- Altres interessos de comptes bancaris</t>
  </si>
  <si>
    <t>55.- Productes de concessions i aprofitaments especials</t>
  </si>
  <si>
    <t>550.- Productes de concessions administratives</t>
  </si>
  <si>
    <t>55000.- Productes de concessions administratives</t>
  </si>
  <si>
    <t>55001.- Ingressos de cafeteries, llibreries i aparells de TV</t>
  </si>
  <si>
    <t>559.- Altres concessions i aprofitaments</t>
  </si>
  <si>
    <t>55900.- Altres concessions i aprofitaments</t>
  </si>
  <si>
    <t>7.- Transferències de capital</t>
  </si>
  <si>
    <t>70.- De l'Estat</t>
  </si>
  <si>
    <t>700.- De l'Administració General</t>
  </si>
  <si>
    <t>70000.- De l'Administració General</t>
  </si>
  <si>
    <t>701.- D'organismes autònoms</t>
  </si>
  <si>
    <t>70100.- D'organismes autònoms</t>
  </si>
  <si>
    <t>75.- De comunitats autònomes</t>
  </si>
  <si>
    <t>750.- De la CAIB</t>
  </si>
  <si>
    <t>75000.- De la Comunitat Autònoma IB</t>
  </si>
  <si>
    <t>79.- De l'exterior</t>
  </si>
  <si>
    <t>790.- Del Fons Europeu de Desenvolupament Regional</t>
  </si>
  <si>
    <t>79000.- Del Fons Europeu de Desenvolupament Regional</t>
  </si>
  <si>
    <t>795.- Dels fons de pesca</t>
  </si>
  <si>
    <t>79501.- Del Fons Europeu de Pesca FEP</t>
  </si>
  <si>
    <t>8.- Actius financers</t>
  </si>
  <si>
    <t>82.- Reintegraments de préstecs concedits al sector públic</t>
  </si>
  <si>
    <t>821.- Reintegraments de préstecs concedits al Sector Públic a llarg termini</t>
  </si>
  <si>
    <t>82106.- A corporacions locals</t>
  </si>
  <si>
    <t>9.- Passius financers</t>
  </si>
  <si>
    <t>91.- Préstecs rebuts en moneda nacional</t>
  </si>
  <si>
    <t>913.- Préstecs rebuts en moneda nacional a llarg termini d'ens que no pertanyen al sector públic</t>
  </si>
  <si>
    <t>91300.- A llarg termini d'ens que no pertanyen al sector públic.</t>
  </si>
  <si>
    <t>Compensació supressió gravàmen IP</t>
  </si>
  <si>
    <t>Fons de suficiència</t>
  </si>
  <si>
    <t>Inicial</t>
  </si>
  <si>
    <t>Inicial ajustat</t>
  </si>
  <si>
    <t>10000.- TA IRPF</t>
  </si>
  <si>
    <t>21000.- IVA</t>
  </si>
  <si>
    <t>22003.- IE alcohol/begudes derivades</t>
  </si>
  <si>
    <t>22004.- IE labors del tabac</t>
  </si>
  <si>
    <t>22005.- IE hidrocarburs</t>
  </si>
  <si>
    <t>22007.- IE productes intermedis</t>
  </si>
  <si>
    <t>22009.- IE electricitat</t>
  </si>
  <si>
    <t>22001.- IE Cervesa</t>
  </si>
  <si>
    <t>Ajusts fons complementaris/addicionals i liquidació (n-2)</t>
  </si>
  <si>
    <t>Total finançament autonòmic</t>
  </si>
  <si>
    <t>Total general</t>
  </si>
  <si>
    <t>FINANÇAMENT AUTONÒMIC</t>
  </si>
  <si>
    <t>Concepte</t>
  </si>
  <si>
    <t>Ajusts</t>
  </si>
  <si>
    <t>BAC TA IRPF, 98%</t>
  </si>
  <si>
    <t>BAC TA IRPF, 02% addicional</t>
  </si>
  <si>
    <t>Liquidació (n-2)</t>
  </si>
  <si>
    <t>BAC IVA, 98%</t>
  </si>
  <si>
    <t>BAC IVA, 02% addicional</t>
  </si>
  <si>
    <t>Devolució liquidació (-) 2008 no compensada</t>
  </si>
  <si>
    <t>220__. Imposts especials cedits</t>
  </si>
  <si>
    <t>BAC IE cervesa, 98%</t>
  </si>
  <si>
    <t>BAC IE cervesa, 02% addicional</t>
  </si>
  <si>
    <t>BAC IE alcohol/begudes derivades, 98%</t>
  </si>
  <si>
    <t>BAC IE alcohol/begudes derivades, 02% addicional</t>
  </si>
  <si>
    <t>BAC IE labors del tabac, 98%</t>
  </si>
  <si>
    <t>BAC IE labors del tabac, 02% addicional</t>
  </si>
  <si>
    <t>BAC IE hidrocarburs, 98%</t>
  </si>
  <si>
    <t>BAC IE hidrocarburs, 02% addicional</t>
  </si>
  <si>
    <t>BAC IE productes intermedis, 98%</t>
  </si>
  <si>
    <t>BAC IE productes intermedis, 02% addicional</t>
  </si>
  <si>
    <t>BAC IE electricitat, 98%</t>
  </si>
  <si>
    <t>BAC IE electricitat, 02% addicional</t>
  </si>
  <si>
    <t>Liquidació (n-2), impost cedits</t>
  </si>
  <si>
    <t>Liquidació (n-2), fons de suficiència</t>
  </si>
  <si>
    <t>Liquidació (n-2), garantia finançament sanitat</t>
  </si>
  <si>
    <t>Fons dotació complementària finançament sanitat</t>
  </si>
  <si>
    <t>Fons complementari compensació costs d'insularitat</t>
  </si>
  <si>
    <t>Altres (compensació supresió gravàmen IP)</t>
  </si>
  <si>
    <t>Bestretes pressupostàries i no pressupostàries a cancel·lar</t>
  </si>
  <si>
    <t>PP.GG. CAIB 2010. PRESSUPOST CONSOLIDAT D'INGRESSOS</t>
  </si>
  <si>
    <t>30301.- Serveis docents, Conservatori Professional de Música i Dansa de les IB</t>
  </si>
  <si>
    <t>30947.- Per comprovació, reconeixement i acreditació de la capacitació per el lloguer d'embarcació</t>
  </si>
  <si>
    <t>31908.- Per assistència sanitària, mútues assegurances escolars i esportives</t>
  </si>
  <si>
    <t>39998.- Ingressos per resolucions judicials</t>
  </si>
  <si>
    <t>Detall i ajusts (1)</t>
  </si>
  <si>
    <t>(1) Dades coincidents amb les publicades pel MHAP</t>
  </si>
  <si>
    <t>(2) Dades coincidents amb les BAC per a la TA IRPF 2010</t>
  </si>
  <si>
    <t>Transf. internes</t>
  </si>
  <si>
    <t>Consolidat hom.</t>
  </si>
  <si>
    <t>Ajusts hom.</t>
  </si>
  <si>
    <t>INGRESSOS. ESTRUCTURA ECONÒMICA</t>
  </si>
  <si>
    <t>INGRESSOS. DISTRIBUCIÓ</t>
  </si>
  <si>
    <t>PP.GG. DE LA COMUNITAT AUTÒNOMA ILLES BALEARS 2010. PRESSUPOST CONSOLIDAT</t>
  </si>
  <si>
    <t>Liquidació (n-2), ajornament liquidació (-)</t>
  </si>
  <si>
    <t>BAC recursos addicionals nou sistema finançament</t>
  </si>
  <si>
    <t>BAC fons de convergància, competitivitat</t>
  </si>
  <si>
    <t>Detall transferències corrents i de capital</t>
  </si>
  <si>
    <t>40_.__/70_.__.- De l'Estat (total)</t>
  </si>
  <si>
    <t>40_.__/70_.__.- De l'Estat (finançament autonòmic)</t>
  </si>
  <si>
    <t>40_.__/70_.__.- De l'Estat (&lt;&gt; finançament autonòmic)</t>
  </si>
  <si>
    <t>44_.__/74_.__.- D'empreses públiques i d'altres ens públicas de la CAIB</t>
  </si>
  <si>
    <t>45_.__/75_.__.- De comunitats autònomes</t>
  </si>
  <si>
    <t>46_.__/76_.__.- De corporacions locals</t>
  </si>
  <si>
    <t>49_.__/79_.__.- De l'exterior</t>
  </si>
  <si>
    <t>Total &lt;&gt; finançament autonòmic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</si>
</sst>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theme="9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/>
      <right/>
      <top style="thin">
        <color theme="9" tint="0.79998168889431442"/>
      </top>
      <bottom style="thin">
        <color theme="9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4" fontId="1" fillId="3" borderId="5" xfId="0" applyNumberFormat="1" applyFont="1" applyFill="1" applyBorder="1"/>
    <xf numFmtId="4" fontId="1" fillId="3" borderId="5" xfId="0" applyNumberFormat="1" applyFont="1" applyFill="1" applyBorder="1" applyAlignment="1">
      <alignment horizontal="right"/>
    </xf>
    <xf numFmtId="0" fontId="3" fillId="4" borderId="2" xfId="0" applyFont="1" applyFill="1" applyBorder="1" applyAlignment="1">
      <alignment horizontal="left"/>
    </xf>
    <xf numFmtId="4" fontId="3" fillId="4" borderId="2" xfId="0" applyNumberFormat="1" applyFont="1" applyFill="1" applyBorder="1"/>
    <xf numFmtId="0" fontId="2" fillId="5" borderId="1" xfId="0" applyFont="1" applyFill="1" applyBorder="1" applyAlignment="1">
      <alignment horizontal="left" indent="1"/>
    </xf>
    <xf numFmtId="4" fontId="2" fillId="5" borderId="1" xfId="0" applyNumberFormat="1" applyFont="1" applyFill="1" applyBorder="1"/>
    <xf numFmtId="0" fontId="2" fillId="6" borderId="2" xfId="0" applyFont="1" applyFill="1" applyBorder="1" applyAlignment="1">
      <alignment horizontal="left" indent="2"/>
    </xf>
    <xf numFmtId="4" fontId="2" fillId="6" borderId="2" xfId="0" applyNumberFormat="1" applyFont="1" applyFill="1" applyBorder="1"/>
    <xf numFmtId="0" fontId="2" fillId="0" borderId="2" xfId="0" applyFont="1" applyBorder="1" applyAlignment="1">
      <alignment horizontal="left" indent="3"/>
    </xf>
    <xf numFmtId="4" fontId="2" fillId="0" borderId="2" xfId="0" applyNumberFormat="1" applyFont="1" applyBorder="1"/>
    <xf numFmtId="4" fontId="2" fillId="5" borderId="4" xfId="0" applyNumberFormat="1" applyFont="1" applyFill="1" applyBorder="1"/>
    <xf numFmtId="0" fontId="2" fillId="0" borderId="2" xfId="0" applyFont="1" applyBorder="1" applyAlignment="1">
      <alignment horizontal="left" indent="2"/>
    </xf>
    <xf numFmtId="0" fontId="2" fillId="0" borderId="0" xfId="0" applyFont="1" applyBorder="1" applyAlignment="1">
      <alignment horizontal="left" indent="3"/>
    </xf>
    <xf numFmtId="4" fontId="2" fillId="0" borderId="0" xfId="0" applyNumberFormat="1" applyFont="1" applyBorder="1"/>
    <xf numFmtId="0" fontId="4" fillId="0" borderId="3" xfId="0" applyFont="1" applyBorder="1" applyAlignment="1">
      <alignment horizontal="left"/>
    </xf>
    <xf numFmtId="4" fontId="4" fillId="0" borderId="3" xfId="0" applyNumberFormat="1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4" fontId="2" fillId="0" borderId="0" xfId="0" applyNumberFormat="1" applyFont="1"/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left" indent="1"/>
    </xf>
    <xf numFmtId="4" fontId="4" fillId="0" borderId="0" xfId="0" applyNumberFormat="1" applyFont="1"/>
    <xf numFmtId="0" fontId="2" fillId="0" borderId="0" xfId="0" applyFont="1" applyAlignment="1">
      <alignment horizontal="left" indent="2"/>
    </xf>
    <xf numFmtId="0" fontId="4" fillId="0" borderId="0" xfId="0" applyFont="1" applyAlignment="1">
      <alignment horizontal="left"/>
    </xf>
    <xf numFmtId="4" fontId="1" fillId="2" borderId="5" xfId="0" applyNumberFormat="1" applyFont="1" applyFill="1" applyBorder="1" applyAlignment="1">
      <alignment horizontal="center"/>
    </xf>
    <xf numFmtId="4" fontId="1" fillId="2" borderId="6" xfId="0" applyNumberFormat="1" applyFont="1" applyFill="1" applyBorder="1" applyAlignment="1">
      <alignment horizontal="left"/>
    </xf>
    <xf numFmtId="4" fontId="1" fillId="2" borderId="7" xfId="0" applyNumberFormat="1" applyFont="1" applyFill="1" applyBorder="1" applyAlignment="1">
      <alignment horizontal="left"/>
    </xf>
    <xf numFmtId="4" fontId="1" fillId="2" borderId="8" xfId="0" applyNumberFormat="1" applyFont="1" applyFill="1" applyBorder="1" applyAlignment="1">
      <alignment horizontal="left"/>
    </xf>
    <xf numFmtId="0" fontId="1" fillId="2" borderId="5" xfId="0" applyFont="1" applyFill="1" applyBorder="1" applyAlignment="1">
      <alignment horizontal="center"/>
    </xf>
    <xf numFmtId="0" fontId="1" fillId="2" borderId="5" xfId="0" applyFont="1" applyFill="1" applyBorder="1"/>
    <xf numFmtId="0" fontId="1" fillId="2" borderId="5" xfId="0" applyFont="1" applyFill="1" applyBorder="1" applyAlignment="1">
      <alignment horizontal="right"/>
    </xf>
    <xf numFmtId="0" fontId="2" fillId="0" borderId="2" xfId="0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4" fontId="5" fillId="0" borderId="0" xfId="0" applyNumberFormat="1" applyFont="1"/>
    <xf numFmtId="4" fontId="2" fillId="0" borderId="0" xfId="0" applyNumberFormat="1" applyFont="1" applyAlignment="1">
      <alignment horizontal="left" inden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75"/>
  <sheetViews>
    <sheetView tabSelected="1" zoomScaleNormal="100" workbookViewId="0">
      <selection sqref="A1:I1"/>
    </sheetView>
  </sheetViews>
  <sheetFormatPr baseColWidth="10" defaultRowHeight="12"/>
  <cols>
    <col min="1" max="1" width="40.7109375" style="1" customWidth="1"/>
    <col min="2" max="9" width="13.7109375" style="1" customWidth="1"/>
    <col min="10" max="16384" width="11.42578125" style="1"/>
  </cols>
  <sheetData>
    <row r="1" spans="1:9" ht="12.75" thickBot="1">
      <c r="A1" s="26" t="s">
        <v>248</v>
      </c>
      <c r="B1" s="26"/>
      <c r="C1" s="26"/>
      <c r="D1" s="26"/>
      <c r="E1" s="26"/>
      <c r="F1" s="26"/>
      <c r="G1" s="26"/>
      <c r="H1" s="26"/>
      <c r="I1" s="26"/>
    </row>
    <row r="2" spans="1:9" ht="12.75" thickBot="1">
      <c r="A2" s="27" t="s">
        <v>259</v>
      </c>
      <c r="B2" s="28"/>
      <c r="C2" s="29"/>
      <c r="D2" s="26" t="s">
        <v>260</v>
      </c>
      <c r="E2" s="26"/>
      <c r="F2" s="26"/>
      <c r="G2" s="26"/>
      <c r="H2" s="26"/>
      <c r="I2" s="26"/>
    </row>
    <row r="3" spans="1:9" ht="12.75" thickBot="1">
      <c r="A3" s="2" t="s">
        <v>0</v>
      </c>
      <c r="B3" s="3" t="s">
        <v>5</v>
      </c>
      <c r="C3" s="3" t="s">
        <v>257</v>
      </c>
      <c r="D3" s="3" t="s">
        <v>1</v>
      </c>
      <c r="E3" s="3" t="s">
        <v>2</v>
      </c>
      <c r="F3" s="3" t="s">
        <v>3</v>
      </c>
      <c r="G3" s="3" t="s">
        <v>4</v>
      </c>
      <c r="H3" s="3" t="s">
        <v>256</v>
      </c>
      <c r="I3" s="3" t="s">
        <v>258</v>
      </c>
    </row>
    <row r="4" spans="1:9">
      <c r="A4" s="4" t="s">
        <v>6</v>
      </c>
      <c r="B4" s="5">
        <v>560568370</v>
      </c>
      <c r="C4" s="5">
        <v>663994910</v>
      </c>
      <c r="D4" s="5">
        <v>560568370</v>
      </c>
      <c r="E4" s="5"/>
      <c r="F4" s="5"/>
      <c r="G4" s="5">
        <v>560568370</v>
      </c>
      <c r="H4" s="5"/>
      <c r="I4" s="5">
        <v>103426540</v>
      </c>
    </row>
    <row r="5" spans="1:9">
      <c r="A5" s="6" t="s">
        <v>7</v>
      </c>
      <c r="B5" s="7">
        <v>498076160</v>
      </c>
      <c r="C5" s="7">
        <v>601502700</v>
      </c>
      <c r="D5" s="7">
        <v>498076160</v>
      </c>
      <c r="E5" s="7"/>
      <c r="F5" s="7"/>
      <c r="G5" s="7">
        <v>498076160</v>
      </c>
      <c r="H5" s="7"/>
      <c r="I5" s="7">
        <v>103426540</v>
      </c>
    </row>
    <row r="6" spans="1:9">
      <c r="A6" s="8" t="s">
        <v>8</v>
      </c>
      <c r="B6" s="9">
        <v>498076160</v>
      </c>
      <c r="C6" s="9">
        <v>601502700</v>
      </c>
      <c r="D6" s="9">
        <v>498076160</v>
      </c>
      <c r="E6" s="9"/>
      <c r="F6" s="9"/>
      <c r="G6" s="9">
        <v>498076160</v>
      </c>
      <c r="H6" s="9"/>
      <c r="I6" s="9">
        <v>103426540</v>
      </c>
    </row>
    <row r="7" spans="1:9">
      <c r="A7" s="10" t="s">
        <v>9</v>
      </c>
      <c r="B7" s="11">
        <v>498076160</v>
      </c>
      <c r="C7" s="11">
        <v>601502700</v>
      </c>
      <c r="D7" s="11">
        <v>498076160</v>
      </c>
      <c r="E7" s="11"/>
      <c r="F7" s="11"/>
      <c r="G7" s="11">
        <v>498076160</v>
      </c>
      <c r="H7" s="11"/>
      <c r="I7" s="11">
        <v>103426540</v>
      </c>
    </row>
    <row r="8" spans="1:9">
      <c r="A8" s="6" t="s">
        <v>10</v>
      </c>
      <c r="B8" s="7">
        <v>62492210</v>
      </c>
      <c r="C8" s="7">
        <v>62492210</v>
      </c>
      <c r="D8" s="7">
        <v>62492210</v>
      </c>
      <c r="E8" s="7"/>
      <c r="F8" s="7"/>
      <c r="G8" s="7">
        <v>62492210</v>
      </c>
      <c r="H8" s="7"/>
      <c r="I8" s="7"/>
    </row>
    <row r="9" spans="1:9">
      <c r="A9" s="8" t="s">
        <v>11</v>
      </c>
      <c r="B9" s="9">
        <v>62492200</v>
      </c>
      <c r="C9" s="9">
        <v>62492200</v>
      </c>
      <c r="D9" s="9">
        <v>62492200</v>
      </c>
      <c r="E9" s="9"/>
      <c r="F9" s="9"/>
      <c r="G9" s="9">
        <v>62492200</v>
      </c>
      <c r="H9" s="9"/>
      <c r="I9" s="9"/>
    </row>
    <row r="10" spans="1:9">
      <c r="A10" s="10" t="s">
        <v>12</v>
      </c>
      <c r="B10" s="11">
        <v>62492200</v>
      </c>
      <c r="C10" s="11">
        <v>62492200</v>
      </c>
      <c r="D10" s="11">
        <v>62492200</v>
      </c>
      <c r="E10" s="11"/>
      <c r="F10" s="11"/>
      <c r="G10" s="11">
        <v>62492200</v>
      </c>
      <c r="H10" s="11"/>
      <c r="I10" s="11"/>
    </row>
    <row r="11" spans="1:9">
      <c r="A11" s="8" t="s">
        <v>13</v>
      </c>
      <c r="B11" s="9">
        <v>10</v>
      </c>
      <c r="C11" s="9">
        <v>10</v>
      </c>
      <c r="D11" s="9">
        <v>10</v>
      </c>
      <c r="E11" s="9"/>
      <c r="F11" s="9"/>
      <c r="G11" s="9">
        <v>10</v>
      </c>
      <c r="H11" s="9"/>
      <c r="I11" s="9"/>
    </row>
    <row r="12" spans="1:9">
      <c r="A12" s="10" t="s">
        <v>14</v>
      </c>
      <c r="B12" s="11">
        <v>10</v>
      </c>
      <c r="C12" s="11">
        <v>10</v>
      </c>
      <c r="D12" s="11">
        <v>10</v>
      </c>
      <c r="E12" s="11"/>
      <c r="F12" s="11"/>
      <c r="G12" s="11">
        <v>10</v>
      </c>
      <c r="H12" s="11"/>
      <c r="I12" s="11"/>
    </row>
    <row r="13" spans="1:9">
      <c r="A13" s="4" t="s">
        <v>15</v>
      </c>
      <c r="B13" s="5">
        <v>1332093480</v>
      </c>
      <c r="C13" s="5">
        <v>1332093480</v>
      </c>
      <c r="D13" s="5">
        <v>1332093480</v>
      </c>
      <c r="E13" s="5"/>
      <c r="F13" s="5"/>
      <c r="G13" s="5">
        <v>1332093480</v>
      </c>
      <c r="H13" s="5"/>
      <c r="I13" s="5"/>
    </row>
    <row r="14" spans="1:9">
      <c r="A14" s="6" t="s">
        <v>16</v>
      </c>
      <c r="B14" s="7">
        <v>332767700</v>
      </c>
      <c r="C14" s="7">
        <v>332767700</v>
      </c>
      <c r="D14" s="7">
        <v>332767700</v>
      </c>
      <c r="E14" s="7"/>
      <c r="F14" s="7"/>
      <c r="G14" s="7">
        <v>332767700</v>
      </c>
      <c r="H14" s="7"/>
      <c r="I14" s="7"/>
    </row>
    <row r="15" spans="1:9">
      <c r="A15" s="8" t="s">
        <v>17</v>
      </c>
      <c r="B15" s="9">
        <v>191982100</v>
      </c>
      <c r="C15" s="9">
        <v>191982100</v>
      </c>
      <c r="D15" s="9">
        <v>191982100</v>
      </c>
      <c r="E15" s="9"/>
      <c r="F15" s="9"/>
      <c r="G15" s="9">
        <v>191982100</v>
      </c>
      <c r="H15" s="9"/>
      <c r="I15" s="9"/>
    </row>
    <row r="16" spans="1:9">
      <c r="A16" s="10" t="s">
        <v>18</v>
      </c>
      <c r="B16" s="11">
        <v>191973100</v>
      </c>
      <c r="C16" s="11">
        <v>191973100</v>
      </c>
      <c r="D16" s="11">
        <v>191973100</v>
      </c>
      <c r="E16" s="11"/>
      <c r="F16" s="11"/>
      <c r="G16" s="11">
        <v>191973100</v>
      </c>
      <c r="H16" s="11"/>
      <c r="I16" s="11"/>
    </row>
    <row r="17" spans="1:9">
      <c r="A17" s="10" t="s">
        <v>19</v>
      </c>
      <c r="B17" s="11">
        <v>9000</v>
      </c>
      <c r="C17" s="11">
        <v>9000</v>
      </c>
      <c r="D17" s="11">
        <v>9000</v>
      </c>
      <c r="E17" s="11"/>
      <c r="F17" s="11"/>
      <c r="G17" s="11">
        <v>9000</v>
      </c>
      <c r="H17" s="11"/>
      <c r="I17" s="11"/>
    </row>
    <row r="18" spans="1:9">
      <c r="A18" s="8" t="s">
        <v>20</v>
      </c>
      <c r="B18" s="9">
        <v>140785600</v>
      </c>
      <c r="C18" s="9">
        <v>140785600</v>
      </c>
      <c r="D18" s="9">
        <v>140785600</v>
      </c>
      <c r="E18" s="9"/>
      <c r="F18" s="9"/>
      <c r="G18" s="9">
        <v>140785600</v>
      </c>
      <c r="H18" s="9"/>
      <c r="I18" s="9"/>
    </row>
    <row r="19" spans="1:9">
      <c r="A19" s="10" t="s">
        <v>21</v>
      </c>
      <c r="B19" s="11">
        <v>139885600</v>
      </c>
      <c r="C19" s="11">
        <v>139885600</v>
      </c>
      <c r="D19" s="11">
        <v>139885600</v>
      </c>
      <c r="E19" s="11"/>
      <c r="F19" s="11"/>
      <c r="G19" s="11">
        <v>139885600</v>
      </c>
      <c r="H19" s="11"/>
      <c r="I19" s="11"/>
    </row>
    <row r="20" spans="1:9">
      <c r="A20" s="10" t="s">
        <v>22</v>
      </c>
      <c r="B20" s="11">
        <v>900000</v>
      </c>
      <c r="C20" s="11">
        <v>900000</v>
      </c>
      <c r="D20" s="11">
        <v>900000</v>
      </c>
      <c r="E20" s="11"/>
      <c r="F20" s="11"/>
      <c r="G20" s="11">
        <v>900000</v>
      </c>
      <c r="H20" s="11"/>
      <c r="I20" s="11"/>
    </row>
    <row r="21" spans="1:9">
      <c r="A21" s="6" t="s">
        <v>23</v>
      </c>
      <c r="B21" s="7">
        <v>590802850</v>
      </c>
      <c r="C21" s="7">
        <v>590802850</v>
      </c>
      <c r="D21" s="7">
        <v>590802850</v>
      </c>
      <c r="E21" s="7"/>
      <c r="F21" s="7"/>
      <c r="G21" s="7">
        <v>590802850</v>
      </c>
      <c r="H21" s="7"/>
      <c r="I21" s="7"/>
    </row>
    <row r="22" spans="1:9">
      <c r="A22" s="8" t="s">
        <v>24</v>
      </c>
      <c r="B22" s="9">
        <v>590802850</v>
      </c>
      <c r="C22" s="9">
        <v>590802850</v>
      </c>
      <c r="D22" s="9">
        <v>590802850</v>
      </c>
      <c r="E22" s="9"/>
      <c r="F22" s="9"/>
      <c r="G22" s="9">
        <v>590802850</v>
      </c>
      <c r="H22" s="9"/>
      <c r="I22" s="9"/>
    </row>
    <row r="23" spans="1:9">
      <c r="A23" s="10" t="s">
        <v>25</v>
      </c>
      <c r="B23" s="11">
        <v>590802850</v>
      </c>
      <c r="C23" s="11">
        <v>590802850</v>
      </c>
      <c r="D23" s="11">
        <v>590802850</v>
      </c>
      <c r="E23" s="11"/>
      <c r="F23" s="11"/>
      <c r="G23" s="11">
        <v>590802850</v>
      </c>
      <c r="H23" s="11"/>
      <c r="I23" s="11"/>
    </row>
    <row r="24" spans="1:9">
      <c r="A24" s="6" t="s">
        <v>26</v>
      </c>
      <c r="B24" s="7">
        <v>355901530</v>
      </c>
      <c r="C24" s="7">
        <v>355901530</v>
      </c>
      <c r="D24" s="7">
        <v>355901530</v>
      </c>
      <c r="E24" s="7"/>
      <c r="F24" s="7"/>
      <c r="G24" s="7">
        <v>355901530</v>
      </c>
      <c r="H24" s="7"/>
      <c r="I24" s="7"/>
    </row>
    <row r="25" spans="1:9">
      <c r="A25" s="8" t="s">
        <v>27</v>
      </c>
      <c r="B25" s="9">
        <v>355901530</v>
      </c>
      <c r="C25" s="9">
        <v>355901530</v>
      </c>
      <c r="D25" s="9">
        <v>355901530</v>
      </c>
      <c r="E25" s="9"/>
      <c r="F25" s="9"/>
      <c r="G25" s="9">
        <v>355901530</v>
      </c>
      <c r="H25" s="9"/>
      <c r="I25" s="9"/>
    </row>
    <row r="26" spans="1:9">
      <c r="A26" s="10" t="s">
        <v>28</v>
      </c>
      <c r="B26" s="11">
        <v>3564900</v>
      </c>
      <c r="C26" s="11">
        <v>3564900</v>
      </c>
      <c r="D26" s="11">
        <v>3564900</v>
      </c>
      <c r="E26" s="11"/>
      <c r="F26" s="11"/>
      <c r="G26" s="11">
        <v>3564900</v>
      </c>
      <c r="H26" s="11"/>
      <c r="I26" s="11"/>
    </row>
    <row r="27" spans="1:9">
      <c r="A27" s="10" t="s">
        <v>29</v>
      </c>
      <c r="B27" s="11">
        <v>11172930</v>
      </c>
      <c r="C27" s="11">
        <v>11172930</v>
      </c>
      <c r="D27" s="11">
        <v>11172930</v>
      </c>
      <c r="E27" s="11"/>
      <c r="F27" s="11"/>
      <c r="G27" s="11">
        <v>11172930</v>
      </c>
      <c r="H27" s="11"/>
      <c r="I27" s="11"/>
    </row>
    <row r="28" spans="1:9">
      <c r="A28" s="10" t="s">
        <v>30</v>
      </c>
      <c r="B28" s="11">
        <v>146874780</v>
      </c>
      <c r="C28" s="11">
        <v>146874780</v>
      </c>
      <c r="D28" s="11">
        <v>146874780</v>
      </c>
      <c r="E28" s="11"/>
      <c r="F28" s="11"/>
      <c r="G28" s="11">
        <v>146874780</v>
      </c>
      <c r="H28" s="11"/>
      <c r="I28" s="11"/>
    </row>
    <row r="29" spans="1:9">
      <c r="A29" s="10" t="s">
        <v>31</v>
      </c>
      <c r="B29" s="11">
        <v>121837450</v>
      </c>
      <c r="C29" s="11">
        <v>121837450</v>
      </c>
      <c r="D29" s="11">
        <v>121837450</v>
      </c>
      <c r="E29" s="11"/>
      <c r="F29" s="11"/>
      <c r="G29" s="11">
        <v>121837450</v>
      </c>
      <c r="H29" s="11"/>
      <c r="I29" s="11"/>
    </row>
    <row r="30" spans="1:9">
      <c r="A30" s="10" t="s">
        <v>32</v>
      </c>
      <c r="B30" s="11">
        <v>20538680</v>
      </c>
      <c r="C30" s="11">
        <v>20538680</v>
      </c>
      <c r="D30" s="11">
        <v>20538680</v>
      </c>
      <c r="E30" s="11"/>
      <c r="F30" s="11"/>
      <c r="G30" s="11">
        <v>20538680</v>
      </c>
      <c r="H30" s="11"/>
      <c r="I30" s="11"/>
    </row>
    <row r="31" spans="1:9">
      <c r="A31" s="10" t="s">
        <v>33</v>
      </c>
      <c r="B31" s="11">
        <v>247330</v>
      </c>
      <c r="C31" s="11">
        <v>247330</v>
      </c>
      <c r="D31" s="11">
        <v>247330</v>
      </c>
      <c r="E31" s="11"/>
      <c r="F31" s="11"/>
      <c r="G31" s="11">
        <v>247330</v>
      </c>
      <c r="H31" s="11"/>
      <c r="I31" s="11"/>
    </row>
    <row r="32" spans="1:9">
      <c r="A32" s="10" t="s">
        <v>34</v>
      </c>
      <c r="B32" s="11">
        <v>19623650</v>
      </c>
      <c r="C32" s="11">
        <v>19623650</v>
      </c>
      <c r="D32" s="11">
        <v>19623650</v>
      </c>
      <c r="E32" s="11"/>
      <c r="F32" s="11"/>
      <c r="G32" s="11">
        <v>19623650</v>
      </c>
      <c r="H32" s="11"/>
      <c r="I32" s="11"/>
    </row>
    <row r="33" spans="1:9">
      <c r="A33" s="10" t="s">
        <v>35</v>
      </c>
      <c r="B33" s="11">
        <v>32041800</v>
      </c>
      <c r="C33" s="11">
        <v>32041800</v>
      </c>
      <c r="D33" s="11">
        <v>32041800</v>
      </c>
      <c r="E33" s="11"/>
      <c r="F33" s="11"/>
      <c r="G33" s="11">
        <v>32041800</v>
      </c>
      <c r="H33" s="11"/>
      <c r="I33" s="11"/>
    </row>
    <row r="34" spans="1:9">
      <c r="A34" s="10" t="s">
        <v>36</v>
      </c>
      <c r="B34" s="11">
        <v>10</v>
      </c>
      <c r="C34" s="11">
        <v>10</v>
      </c>
      <c r="D34" s="11">
        <v>10</v>
      </c>
      <c r="E34" s="11"/>
      <c r="F34" s="11"/>
      <c r="G34" s="11">
        <v>10</v>
      </c>
      <c r="H34" s="11"/>
      <c r="I34" s="11"/>
    </row>
    <row r="35" spans="1:9">
      <c r="A35" s="6" t="s">
        <v>37</v>
      </c>
      <c r="B35" s="7">
        <v>52621400</v>
      </c>
      <c r="C35" s="7">
        <v>52621400</v>
      </c>
      <c r="D35" s="7">
        <v>52621400</v>
      </c>
      <c r="E35" s="7"/>
      <c r="F35" s="7"/>
      <c r="G35" s="7">
        <v>52621400</v>
      </c>
      <c r="H35" s="7"/>
      <c r="I35" s="7"/>
    </row>
    <row r="36" spans="1:9">
      <c r="A36" s="8" t="s">
        <v>38</v>
      </c>
      <c r="B36" s="9">
        <v>52621400</v>
      </c>
      <c r="C36" s="9">
        <v>52621400</v>
      </c>
      <c r="D36" s="9">
        <v>52621400</v>
      </c>
      <c r="E36" s="9"/>
      <c r="F36" s="9"/>
      <c r="G36" s="9">
        <v>52621400</v>
      </c>
      <c r="H36" s="9"/>
      <c r="I36" s="9"/>
    </row>
    <row r="37" spans="1:9">
      <c r="A37" s="10" t="s">
        <v>39</v>
      </c>
      <c r="B37" s="11">
        <v>52621400</v>
      </c>
      <c r="C37" s="11">
        <v>52621400</v>
      </c>
      <c r="D37" s="11">
        <v>52621400</v>
      </c>
      <c r="E37" s="11"/>
      <c r="F37" s="11"/>
      <c r="G37" s="11">
        <v>52621400</v>
      </c>
      <c r="H37" s="11"/>
      <c r="I37" s="11"/>
    </row>
    <row r="38" spans="1:9">
      <c r="A38" s="4" t="s">
        <v>40</v>
      </c>
      <c r="B38" s="5">
        <v>86005373</v>
      </c>
      <c r="C38" s="5">
        <v>86005373</v>
      </c>
      <c r="D38" s="5">
        <v>73935634</v>
      </c>
      <c r="E38" s="5">
        <v>1740000</v>
      </c>
      <c r="F38" s="5">
        <v>10329739</v>
      </c>
      <c r="G38" s="5">
        <v>86005373</v>
      </c>
      <c r="H38" s="5"/>
      <c r="I38" s="5"/>
    </row>
    <row r="39" spans="1:9">
      <c r="A39" s="6" t="s">
        <v>41</v>
      </c>
      <c r="B39" s="7">
        <v>63215577</v>
      </c>
      <c r="C39" s="7">
        <v>63215577</v>
      </c>
      <c r="D39" s="7">
        <v>63215576</v>
      </c>
      <c r="E39" s="7"/>
      <c r="F39" s="7">
        <v>1</v>
      </c>
      <c r="G39" s="7">
        <v>63215577</v>
      </c>
      <c r="H39" s="7"/>
      <c r="I39" s="7"/>
    </row>
    <row r="40" spans="1:9">
      <c r="A40" s="8" t="s">
        <v>42</v>
      </c>
      <c r="B40" s="9">
        <v>55134640</v>
      </c>
      <c r="C40" s="9">
        <v>55134640</v>
      </c>
      <c r="D40" s="9">
        <v>55134640</v>
      </c>
      <c r="E40" s="9"/>
      <c r="F40" s="9"/>
      <c r="G40" s="9">
        <v>55134640</v>
      </c>
      <c r="H40" s="9"/>
      <c r="I40" s="9"/>
    </row>
    <row r="41" spans="1:9">
      <c r="A41" s="10" t="s">
        <v>43</v>
      </c>
      <c r="B41" s="11">
        <v>54606600</v>
      </c>
      <c r="C41" s="11">
        <v>54606600</v>
      </c>
      <c r="D41" s="11">
        <v>54606600</v>
      </c>
      <c r="E41" s="11"/>
      <c r="F41" s="11"/>
      <c r="G41" s="11">
        <v>54606600</v>
      </c>
      <c r="H41" s="11"/>
      <c r="I41" s="11"/>
    </row>
    <row r="42" spans="1:9">
      <c r="A42" s="10" t="s">
        <v>44</v>
      </c>
      <c r="B42" s="11">
        <v>528040</v>
      </c>
      <c r="C42" s="11">
        <v>528040</v>
      </c>
      <c r="D42" s="11">
        <v>528040</v>
      </c>
      <c r="E42" s="11"/>
      <c r="F42" s="11"/>
      <c r="G42" s="11">
        <v>528040</v>
      </c>
      <c r="H42" s="11"/>
      <c r="I42" s="11"/>
    </row>
    <row r="43" spans="1:9">
      <c r="A43" s="8" t="s">
        <v>45</v>
      </c>
      <c r="B43" s="9">
        <v>505156</v>
      </c>
      <c r="C43" s="9">
        <v>505156</v>
      </c>
      <c r="D43" s="9">
        <v>505156</v>
      </c>
      <c r="E43" s="9"/>
      <c r="F43" s="9"/>
      <c r="G43" s="9">
        <v>505156</v>
      </c>
      <c r="H43" s="9"/>
      <c r="I43" s="9"/>
    </row>
    <row r="44" spans="1:9">
      <c r="A44" s="10" t="s">
        <v>46</v>
      </c>
      <c r="B44" s="11">
        <v>505156</v>
      </c>
      <c r="C44" s="11">
        <v>505156</v>
      </c>
      <c r="D44" s="11">
        <v>505156</v>
      </c>
      <c r="E44" s="11"/>
      <c r="F44" s="11"/>
      <c r="G44" s="11">
        <v>505156</v>
      </c>
      <c r="H44" s="11"/>
      <c r="I44" s="11"/>
    </row>
    <row r="45" spans="1:9">
      <c r="A45" s="8" t="s">
        <v>47</v>
      </c>
      <c r="B45" s="9">
        <v>3002351</v>
      </c>
      <c r="C45" s="9">
        <v>3002351</v>
      </c>
      <c r="D45" s="9">
        <v>3002350</v>
      </c>
      <c r="E45" s="9"/>
      <c r="F45" s="9">
        <v>1</v>
      </c>
      <c r="G45" s="9">
        <v>3002351</v>
      </c>
      <c r="H45" s="9"/>
      <c r="I45" s="9"/>
    </row>
    <row r="46" spans="1:9">
      <c r="A46" s="10" t="s">
        <v>249</v>
      </c>
      <c r="B46" s="11">
        <v>300600</v>
      </c>
      <c r="C46" s="11">
        <v>300600</v>
      </c>
      <c r="D46" s="11">
        <v>300600</v>
      </c>
      <c r="E46" s="11"/>
      <c r="F46" s="11"/>
      <c r="G46" s="11">
        <v>300600</v>
      </c>
      <c r="H46" s="11"/>
      <c r="I46" s="11"/>
    </row>
    <row r="47" spans="1:9">
      <c r="A47" s="10" t="s">
        <v>48</v>
      </c>
      <c r="B47" s="11">
        <v>1360950</v>
      </c>
      <c r="C47" s="11">
        <v>1360950</v>
      </c>
      <c r="D47" s="11">
        <v>1360950</v>
      </c>
      <c r="E47" s="11"/>
      <c r="F47" s="11"/>
      <c r="G47" s="11">
        <v>1360950</v>
      </c>
      <c r="H47" s="11"/>
      <c r="I47" s="11"/>
    </row>
    <row r="48" spans="1:9">
      <c r="A48" s="10" t="s">
        <v>49</v>
      </c>
      <c r="B48" s="11">
        <v>90600</v>
      </c>
      <c r="C48" s="11">
        <v>90600</v>
      </c>
      <c r="D48" s="11">
        <v>90600</v>
      </c>
      <c r="E48" s="11"/>
      <c r="F48" s="11"/>
      <c r="G48" s="11">
        <v>90600</v>
      </c>
      <c r="H48" s="11"/>
      <c r="I48" s="11"/>
    </row>
    <row r="49" spans="1:9">
      <c r="A49" s="10" t="s">
        <v>50</v>
      </c>
      <c r="B49" s="11">
        <v>380000</v>
      </c>
      <c r="C49" s="11">
        <v>380000</v>
      </c>
      <c r="D49" s="11">
        <v>380000</v>
      </c>
      <c r="E49" s="11"/>
      <c r="F49" s="11"/>
      <c r="G49" s="11">
        <v>380000</v>
      </c>
      <c r="H49" s="11"/>
      <c r="I49" s="11"/>
    </row>
    <row r="50" spans="1:9">
      <c r="A50" s="10" t="s">
        <v>51</v>
      </c>
      <c r="B50" s="11">
        <v>445310</v>
      </c>
      <c r="C50" s="11">
        <v>445310</v>
      </c>
      <c r="D50" s="11">
        <v>445310</v>
      </c>
      <c r="E50" s="11"/>
      <c r="F50" s="11"/>
      <c r="G50" s="11">
        <v>445310</v>
      </c>
      <c r="H50" s="11"/>
      <c r="I50" s="11"/>
    </row>
    <row r="51" spans="1:9">
      <c r="A51" s="10" t="s">
        <v>52</v>
      </c>
      <c r="B51" s="11">
        <v>36000</v>
      </c>
      <c r="C51" s="11">
        <v>36000</v>
      </c>
      <c r="D51" s="11">
        <v>36000</v>
      </c>
      <c r="E51" s="11"/>
      <c r="F51" s="11"/>
      <c r="G51" s="11">
        <v>36000</v>
      </c>
      <c r="H51" s="11"/>
      <c r="I51" s="11"/>
    </row>
    <row r="52" spans="1:9">
      <c r="A52" s="10" t="s">
        <v>53</v>
      </c>
      <c r="B52" s="11">
        <v>132601</v>
      </c>
      <c r="C52" s="11">
        <v>132601</v>
      </c>
      <c r="D52" s="11">
        <v>132600</v>
      </c>
      <c r="E52" s="11"/>
      <c r="F52" s="11">
        <v>1</v>
      </c>
      <c r="G52" s="11">
        <v>132601</v>
      </c>
      <c r="H52" s="11"/>
      <c r="I52" s="11"/>
    </row>
    <row r="53" spans="1:9">
      <c r="A53" s="10" t="s">
        <v>54</v>
      </c>
      <c r="B53" s="11">
        <v>6000</v>
      </c>
      <c r="C53" s="11">
        <v>6000</v>
      </c>
      <c r="D53" s="11">
        <v>6000</v>
      </c>
      <c r="E53" s="11"/>
      <c r="F53" s="11"/>
      <c r="G53" s="11">
        <v>6000</v>
      </c>
      <c r="H53" s="11"/>
      <c r="I53" s="11"/>
    </row>
    <row r="54" spans="1:9">
      <c r="A54" s="10" t="s">
        <v>55</v>
      </c>
      <c r="B54" s="11">
        <v>7350</v>
      </c>
      <c r="C54" s="11">
        <v>7350</v>
      </c>
      <c r="D54" s="11">
        <v>7350</v>
      </c>
      <c r="E54" s="11"/>
      <c r="F54" s="11"/>
      <c r="G54" s="11">
        <v>7350</v>
      </c>
      <c r="H54" s="11"/>
      <c r="I54" s="11"/>
    </row>
    <row r="55" spans="1:9">
      <c r="A55" s="10" t="s">
        <v>56</v>
      </c>
      <c r="B55" s="11">
        <v>237080</v>
      </c>
      <c r="C55" s="11">
        <v>237080</v>
      </c>
      <c r="D55" s="11">
        <v>237080</v>
      </c>
      <c r="E55" s="11"/>
      <c r="F55" s="11"/>
      <c r="G55" s="11">
        <v>237080</v>
      </c>
      <c r="H55" s="11"/>
      <c r="I55" s="11"/>
    </row>
    <row r="56" spans="1:9">
      <c r="A56" s="10" t="s">
        <v>57</v>
      </c>
      <c r="B56" s="11">
        <v>5800</v>
      </c>
      <c r="C56" s="11">
        <v>5800</v>
      </c>
      <c r="D56" s="11">
        <v>5800</v>
      </c>
      <c r="E56" s="11"/>
      <c r="F56" s="11"/>
      <c r="G56" s="11">
        <v>5800</v>
      </c>
      <c r="H56" s="11"/>
      <c r="I56" s="11"/>
    </row>
    <row r="57" spans="1:9">
      <c r="A57" s="10" t="s">
        <v>58</v>
      </c>
      <c r="B57" s="11">
        <v>60</v>
      </c>
      <c r="C57" s="11">
        <v>60</v>
      </c>
      <c r="D57" s="11">
        <v>60</v>
      </c>
      <c r="E57" s="11"/>
      <c r="F57" s="11"/>
      <c r="G57" s="11">
        <v>60</v>
      </c>
      <c r="H57" s="11"/>
      <c r="I57" s="11"/>
    </row>
    <row r="58" spans="1:9">
      <c r="A58" s="8" t="s">
        <v>59</v>
      </c>
      <c r="B58" s="9">
        <v>4573430</v>
      </c>
      <c r="C58" s="9">
        <v>4573430</v>
      </c>
      <c r="D58" s="9">
        <v>4573430</v>
      </c>
      <c r="E58" s="9"/>
      <c r="F58" s="9"/>
      <c r="G58" s="9">
        <v>4573430</v>
      </c>
      <c r="H58" s="9"/>
      <c r="I58" s="9"/>
    </row>
    <row r="59" spans="1:9">
      <c r="A59" s="10" t="s">
        <v>60</v>
      </c>
      <c r="B59" s="11">
        <v>37660</v>
      </c>
      <c r="C59" s="11">
        <v>37660</v>
      </c>
      <c r="D59" s="11">
        <v>37660</v>
      </c>
      <c r="E59" s="11"/>
      <c r="F59" s="11"/>
      <c r="G59" s="11">
        <v>37660</v>
      </c>
      <c r="H59" s="11"/>
      <c r="I59" s="11"/>
    </row>
    <row r="60" spans="1:9">
      <c r="A60" s="10" t="s">
        <v>61</v>
      </c>
      <c r="B60" s="11">
        <v>135480</v>
      </c>
      <c r="C60" s="11">
        <v>135480</v>
      </c>
      <c r="D60" s="11">
        <v>135480</v>
      </c>
      <c r="E60" s="11"/>
      <c r="F60" s="11"/>
      <c r="G60" s="11">
        <v>135480</v>
      </c>
      <c r="H60" s="11"/>
      <c r="I60" s="11"/>
    </row>
    <row r="61" spans="1:9">
      <c r="A61" s="10" t="s">
        <v>62</v>
      </c>
      <c r="B61" s="11">
        <v>240</v>
      </c>
      <c r="C61" s="11">
        <v>240</v>
      </c>
      <c r="D61" s="11">
        <v>240</v>
      </c>
      <c r="E61" s="11"/>
      <c r="F61" s="11"/>
      <c r="G61" s="11">
        <v>240</v>
      </c>
      <c r="H61" s="11"/>
      <c r="I61" s="11"/>
    </row>
    <row r="62" spans="1:9">
      <c r="A62" s="10" t="s">
        <v>63</v>
      </c>
      <c r="B62" s="11">
        <v>30</v>
      </c>
      <c r="C62" s="11">
        <v>30</v>
      </c>
      <c r="D62" s="11">
        <v>30</v>
      </c>
      <c r="E62" s="11"/>
      <c r="F62" s="11"/>
      <c r="G62" s="11">
        <v>30</v>
      </c>
      <c r="H62" s="11"/>
      <c r="I62" s="11"/>
    </row>
    <row r="63" spans="1:9">
      <c r="A63" s="10" t="s">
        <v>64</v>
      </c>
      <c r="B63" s="11">
        <v>8000</v>
      </c>
      <c r="C63" s="11">
        <v>8000</v>
      </c>
      <c r="D63" s="11">
        <v>8000</v>
      </c>
      <c r="E63" s="11"/>
      <c r="F63" s="11"/>
      <c r="G63" s="11">
        <v>8000</v>
      </c>
      <c r="H63" s="11"/>
      <c r="I63" s="11"/>
    </row>
    <row r="64" spans="1:9">
      <c r="A64" s="10" t="s">
        <v>65</v>
      </c>
      <c r="B64" s="11">
        <v>100000</v>
      </c>
      <c r="C64" s="11">
        <v>100000</v>
      </c>
      <c r="D64" s="11">
        <v>100000</v>
      </c>
      <c r="E64" s="11"/>
      <c r="F64" s="11"/>
      <c r="G64" s="11">
        <v>100000</v>
      </c>
      <c r="H64" s="11"/>
      <c r="I64" s="11"/>
    </row>
    <row r="65" spans="1:9">
      <c r="A65" s="10" t="s">
        <v>66</v>
      </c>
      <c r="B65" s="11">
        <v>6540</v>
      </c>
      <c r="C65" s="11">
        <v>6540</v>
      </c>
      <c r="D65" s="11">
        <v>6540</v>
      </c>
      <c r="E65" s="11"/>
      <c r="F65" s="11"/>
      <c r="G65" s="11">
        <v>6540</v>
      </c>
      <c r="H65" s="11"/>
      <c r="I65" s="11"/>
    </row>
    <row r="66" spans="1:9">
      <c r="A66" s="10" t="s">
        <v>67</v>
      </c>
      <c r="B66" s="11">
        <v>300</v>
      </c>
      <c r="C66" s="11">
        <v>300</v>
      </c>
      <c r="D66" s="11">
        <v>300</v>
      </c>
      <c r="E66" s="11"/>
      <c r="F66" s="11"/>
      <c r="G66" s="11">
        <v>300</v>
      </c>
      <c r="H66" s="11"/>
      <c r="I66" s="11"/>
    </row>
    <row r="67" spans="1:9">
      <c r="A67" s="10" t="s">
        <v>68</v>
      </c>
      <c r="B67" s="11">
        <v>60000</v>
      </c>
      <c r="C67" s="11">
        <v>60000</v>
      </c>
      <c r="D67" s="11">
        <v>60000</v>
      </c>
      <c r="E67" s="11"/>
      <c r="F67" s="11"/>
      <c r="G67" s="11">
        <v>60000</v>
      </c>
      <c r="H67" s="11"/>
      <c r="I67" s="11"/>
    </row>
    <row r="68" spans="1:9">
      <c r="A68" s="10" t="s">
        <v>69</v>
      </c>
      <c r="B68" s="11">
        <v>1400</v>
      </c>
      <c r="C68" s="11">
        <v>1400</v>
      </c>
      <c r="D68" s="11">
        <v>1400</v>
      </c>
      <c r="E68" s="11"/>
      <c r="F68" s="11"/>
      <c r="G68" s="11">
        <v>1400</v>
      </c>
      <c r="H68" s="11"/>
      <c r="I68" s="11"/>
    </row>
    <row r="69" spans="1:9">
      <c r="A69" s="10" t="s">
        <v>70</v>
      </c>
      <c r="B69" s="11">
        <v>198150</v>
      </c>
      <c r="C69" s="11">
        <v>198150</v>
      </c>
      <c r="D69" s="11">
        <v>198150</v>
      </c>
      <c r="E69" s="11"/>
      <c r="F69" s="11"/>
      <c r="G69" s="11">
        <v>198150</v>
      </c>
      <c r="H69" s="11"/>
      <c r="I69" s="11"/>
    </row>
    <row r="70" spans="1:9">
      <c r="A70" s="10" t="s">
        <v>71</v>
      </c>
      <c r="B70" s="11">
        <v>189960</v>
      </c>
      <c r="C70" s="11">
        <v>189960</v>
      </c>
      <c r="D70" s="11">
        <v>189960</v>
      </c>
      <c r="E70" s="11"/>
      <c r="F70" s="11"/>
      <c r="G70" s="11">
        <v>189960</v>
      </c>
      <c r="H70" s="11"/>
      <c r="I70" s="11"/>
    </row>
    <row r="71" spans="1:9">
      <c r="A71" s="10" t="s">
        <v>250</v>
      </c>
      <c r="B71" s="11">
        <v>80850</v>
      </c>
      <c r="C71" s="11">
        <v>80850</v>
      </c>
      <c r="D71" s="11">
        <v>80850</v>
      </c>
      <c r="E71" s="11"/>
      <c r="F71" s="11"/>
      <c r="G71" s="11">
        <v>80850</v>
      </c>
      <c r="H71" s="11"/>
      <c r="I71" s="11"/>
    </row>
    <row r="72" spans="1:9">
      <c r="A72" s="10" t="s">
        <v>72</v>
      </c>
      <c r="B72" s="11">
        <v>1840</v>
      </c>
      <c r="C72" s="11">
        <v>1840</v>
      </c>
      <c r="D72" s="11">
        <v>1840</v>
      </c>
      <c r="E72" s="11"/>
      <c r="F72" s="11"/>
      <c r="G72" s="11">
        <v>1840</v>
      </c>
      <c r="H72" s="11"/>
      <c r="I72" s="11"/>
    </row>
    <row r="73" spans="1:9">
      <c r="A73" s="10" t="s">
        <v>73</v>
      </c>
      <c r="B73" s="11">
        <v>32500</v>
      </c>
      <c r="C73" s="11">
        <v>32500</v>
      </c>
      <c r="D73" s="11">
        <v>32500</v>
      </c>
      <c r="E73" s="11"/>
      <c r="F73" s="11"/>
      <c r="G73" s="11">
        <v>32500</v>
      </c>
      <c r="H73" s="11"/>
      <c r="I73" s="11"/>
    </row>
    <row r="74" spans="1:9">
      <c r="A74" s="10" t="s">
        <v>74</v>
      </c>
      <c r="B74" s="11">
        <v>50000</v>
      </c>
      <c r="C74" s="11">
        <v>50000</v>
      </c>
      <c r="D74" s="11">
        <v>50000</v>
      </c>
      <c r="E74" s="11"/>
      <c r="F74" s="11"/>
      <c r="G74" s="11">
        <v>50000</v>
      </c>
      <c r="H74" s="11"/>
      <c r="I74" s="11"/>
    </row>
    <row r="75" spans="1:9">
      <c r="A75" s="10" t="s">
        <v>75</v>
      </c>
      <c r="B75" s="11">
        <v>20000</v>
      </c>
      <c r="C75" s="11">
        <v>20000</v>
      </c>
      <c r="D75" s="11">
        <v>20000</v>
      </c>
      <c r="E75" s="11"/>
      <c r="F75" s="11"/>
      <c r="G75" s="11">
        <v>20000</v>
      </c>
      <c r="H75" s="11"/>
      <c r="I75" s="11"/>
    </row>
    <row r="76" spans="1:9">
      <c r="A76" s="10" t="s">
        <v>76</v>
      </c>
      <c r="B76" s="11">
        <v>2200</v>
      </c>
      <c r="C76" s="11">
        <v>2200</v>
      </c>
      <c r="D76" s="11">
        <v>2200</v>
      </c>
      <c r="E76" s="11"/>
      <c r="F76" s="11"/>
      <c r="G76" s="11">
        <v>2200</v>
      </c>
      <c r="H76" s="11"/>
      <c r="I76" s="11"/>
    </row>
    <row r="77" spans="1:9">
      <c r="A77" s="10" t="s">
        <v>77</v>
      </c>
      <c r="B77" s="11">
        <v>100000</v>
      </c>
      <c r="C77" s="11">
        <v>100000</v>
      </c>
      <c r="D77" s="11">
        <v>100000</v>
      </c>
      <c r="E77" s="11"/>
      <c r="F77" s="11"/>
      <c r="G77" s="11">
        <v>100000</v>
      </c>
      <c r="H77" s="11"/>
      <c r="I77" s="11"/>
    </row>
    <row r="78" spans="1:9">
      <c r="A78" s="10" t="s">
        <v>78</v>
      </c>
      <c r="B78" s="11">
        <v>16910</v>
      </c>
      <c r="C78" s="11">
        <v>16910</v>
      </c>
      <c r="D78" s="11">
        <v>16910</v>
      </c>
      <c r="E78" s="11"/>
      <c r="F78" s="11"/>
      <c r="G78" s="11">
        <v>16910</v>
      </c>
      <c r="H78" s="11"/>
      <c r="I78" s="11"/>
    </row>
    <row r="79" spans="1:9">
      <c r="A79" s="10" t="s">
        <v>79</v>
      </c>
      <c r="B79" s="11">
        <v>252210</v>
      </c>
      <c r="C79" s="11">
        <v>252210</v>
      </c>
      <c r="D79" s="11">
        <v>252210</v>
      </c>
      <c r="E79" s="11"/>
      <c r="F79" s="11"/>
      <c r="G79" s="11">
        <v>252210</v>
      </c>
      <c r="H79" s="11"/>
      <c r="I79" s="11"/>
    </row>
    <row r="80" spans="1:9">
      <c r="A80" s="10" t="s">
        <v>80</v>
      </c>
      <c r="B80" s="11">
        <v>202750</v>
      </c>
      <c r="C80" s="11">
        <v>202750</v>
      </c>
      <c r="D80" s="11">
        <v>202750</v>
      </c>
      <c r="E80" s="11"/>
      <c r="F80" s="11"/>
      <c r="G80" s="11">
        <v>202750</v>
      </c>
      <c r="H80" s="11"/>
      <c r="I80" s="11"/>
    </row>
    <row r="81" spans="1:9">
      <c r="A81" s="10" t="s">
        <v>81</v>
      </c>
      <c r="B81" s="11">
        <v>366080</v>
      </c>
      <c r="C81" s="11">
        <v>366080</v>
      </c>
      <c r="D81" s="11">
        <v>366080</v>
      </c>
      <c r="E81" s="11"/>
      <c r="F81" s="11"/>
      <c r="G81" s="11">
        <v>366080</v>
      </c>
      <c r="H81" s="11"/>
      <c r="I81" s="11"/>
    </row>
    <row r="82" spans="1:9">
      <c r="A82" s="10" t="s">
        <v>82</v>
      </c>
      <c r="B82" s="11">
        <v>8600</v>
      </c>
      <c r="C82" s="11">
        <v>8600</v>
      </c>
      <c r="D82" s="11">
        <v>8600</v>
      </c>
      <c r="E82" s="11"/>
      <c r="F82" s="11"/>
      <c r="G82" s="11">
        <v>8600</v>
      </c>
      <c r="H82" s="11"/>
      <c r="I82" s="11"/>
    </row>
    <row r="83" spans="1:9">
      <c r="A83" s="10" t="s">
        <v>83</v>
      </c>
      <c r="B83" s="11">
        <v>220000</v>
      </c>
      <c r="C83" s="11">
        <v>220000</v>
      </c>
      <c r="D83" s="11">
        <v>220000</v>
      </c>
      <c r="E83" s="11"/>
      <c r="F83" s="11"/>
      <c r="G83" s="11">
        <v>220000</v>
      </c>
      <c r="H83" s="11"/>
      <c r="I83" s="11"/>
    </row>
    <row r="84" spans="1:9">
      <c r="A84" s="10" t="s">
        <v>84</v>
      </c>
      <c r="B84" s="11">
        <v>2200</v>
      </c>
      <c r="C84" s="11">
        <v>2200</v>
      </c>
      <c r="D84" s="11">
        <v>2200</v>
      </c>
      <c r="E84" s="11"/>
      <c r="F84" s="11"/>
      <c r="G84" s="11">
        <v>2200</v>
      </c>
      <c r="H84" s="11"/>
      <c r="I84" s="11"/>
    </row>
    <row r="85" spans="1:9">
      <c r="A85" s="10" t="s">
        <v>85</v>
      </c>
      <c r="B85" s="11">
        <v>5400</v>
      </c>
      <c r="C85" s="11">
        <v>5400</v>
      </c>
      <c r="D85" s="11">
        <v>5400</v>
      </c>
      <c r="E85" s="11"/>
      <c r="F85" s="11"/>
      <c r="G85" s="11">
        <v>5400</v>
      </c>
      <c r="H85" s="11"/>
      <c r="I85" s="11"/>
    </row>
    <row r="86" spans="1:9">
      <c r="A86" s="10" t="s">
        <v>86</v>
      </c>
      <c r="B86" s="11">
        <v>39800</v>
      </c>
      <c r="C86" s="11">
        <v>39800</v>
      </c>
      <c r="D86" s="11">
        <v>39800</v>
      </c>
      <c r="E86" s="11"/>
      <c r="F86" s="11"/>
      <c r="G86" s="11">
        <v>39800</v>
      </c>
      <c r="H86" s="11"/>
      <c r="I86" s="11"/>
    </row>
    <row r="87" spans="1:9">
      <c r="A87" s="10" t="s">
        <v>87</v>
      </c>
      <c r="B87" s="11">
        <v>2150490</v>
      </c>
      <c r="C87" s="11">
        <v>2150490</v>
      </c>
      <c r="D87" s="11">
        <v>2150490</v>
      </c>
      <c r="E87" s="11"/>
      <c r="F87" s="11"/>
      <c r="G87" s="11">
        <v>2150490</v>
      </c>
      <c r="H87" s="11"/>
      <c r="I87" s="11"/>
    </row>
    <row r="88" spans="1:9">
      <c r="A88" s="10" t="s">
        <v>88</v>
      </c>
      <c r="B88" s="11">
        <v>3000</v>
      </c>
      <c r="C88" s="11">
        <v>3000</v>
      </c>
      <c r="D88" s="11">
        <v>3000</v>
      </c>
      <c r="E88" s="11"/>
      <c r="F88" s="11"/>
      <c r="G88" s="11">
        <v>3000</v>
      </c>
      <c r="H88" s="11"/>
      <c r="I88" s="11"/>
    </row>
    <row r="89" spans="1:9">
      <c r="A89" s="10" t="s">
        <v>89</v>
      </c>
      <c r="B89" s="11">
        <v>7200</v>
      </c>
      <c r="C89" s="11">
        <v>7200</v>
      </c>
      <c r="D89" s="11">
        <v>7200</v>
      </c>
      <c r="E89" s="11"/>
      <c r="F89" s="11"/>
      <c r="G89" s="11">
        <v>7200</v>
      </c>
      <c r="H89" s="11"/>
      <c r="I89" s="11"/>
    </row>
    <row r="90" spans="1:9">
      <c r="A90" s="10" t="s">
        <v>90</v>
      </c>
      <c r="B90" s="11">
        <v>5000</v>
      </c>
      <c r="C90" s="11">
        <v>5000</v>
      </c>
      <c r="D90" s="11">
        <v>5000</v>
      </c>
      <c r="E90" s="11"/>
      <c r="F90" s="11"/>
      <c r="G90" s="11">
        <v>5000</v>
      </c>
      <c r="H90" s="11"/>
      <c r="I90" s="11"/>
    </row>
    <row r="91" spans="1:9">
      <c r="A91" s="10" t="s">
        <v>91</v>
      </c>
      <c r="B91" s="11">
        <v>5000</v>
      </c>
      <c r="C91" s="11">
        <v>5000</v>
      </c>
      <c r="D91" s="11">
        <v>5000</v>
      </c>
      <c r="E91" s="11"/>
      <c r="F91" s="11"/>
      <c r="G91" s="11">
        <v>5000</v>
      </c>
      <c r="H91" s="11"/>
      <c r="I91" s="11"/>
    </row>
    <row r="92" spans="1:9">
      <c r="A92" s="10" t="s">
        <v>92</v>
      </c>
      <c r="B92" s="11">
        <v>12190</v>
      </c>
      <c r="C92" s="11">
        <v>12190</v>
      </c>
      <c r="D92" s="11">
        <v>12190</v>
      </c>
      <c r="E92" s="11"/>
      <c r="F92" s="11"/>
      <c r="G92" s="11">
        <v>12190</v>
      </c>
      <c r="H92" s="11"/>
      <c r="I92" s="11"/>
    </row>
    <row r="93" spans="1:9">
      <c r="A93" s="10" t="s">
        <v>93</v>
      </c>
      <c r="B93" s="11">
        <v>13140</v>
      </c>
      <c r="C93" s="11">
        <v>13140</v>
      </c>
      <c r="D93" s="11">
        <v>13140</v>
      </c>
      <c r="E93" s="11"/>
      <c r="F93" s="11"/>
      <c r="G93" s="11">
        <v>13140</v>
      </c>
      <c r="H93" s="11"/>
      <c r="I93" s="11"/>
    </row>
    <row r="94" spans="1:9">
      <c r="A94" s="10" t="s">
        <v>94</v>
      </c>
      <c r="B94" s="11">
        <v>1000</v>
      </c>
      <c r="C94" s="11">
        <v>1000</v>
      </c>
      <c r="D94" s="11">
        <v>1000</v>
      </c>
      <c r="E94" s="11"/>
      <c r="F94" s="11"/>
      <c r="G94" s="11">
        <v>1000</v>
      </c>
      <c r="H94" s="11"/>
      <c r="I94" s="11"/>
    </row>
    <row r="95" spans="1:9">
      <c r="A95" s="10" t="s">
        <v>95</v>
      </c>
      <c r="B95" s="11">
        <v>237310</v>
      </c>
      <c r="C95" s="11">
        <v>237310</v>
      </c>
      <c r="D95" s="11">
        <v>237310</v>
      </c>
      <c r="E95" s="11"/>
      <c r="F95" s="11"/>
      <c r="G95" s="11">
        <v>237310</v>
      </c>
      <c r="H95" s="11"/>
      <c r="I95" s="11"/>
    </row>
    <row r="96" spans="1:9">
      <c r="A96" s="6" t="s">
        <v>96</v>
      </c>
      <c r="B96" s="7">
        <v>9878273</v>
      </c>
      <c r="C96" s="7">
        <v>9878273</v>
      </c>
      <c r="D96" s="7"/>
      <c r="E96" s="7"/>
      <c r="F96" s="7">
        <v>9878273</v>
      </c>
      <c r="G96" s="7">
        <v>9878273</v>
      </c>
      <c r="H96" s="7"/>
      <c r="I96" s="7"/>
    </row>
    <row r="97" spans="1:9">
      <c r="A97" s="8" t="s">
        <v>97</v>
      </c>
      <c r="B97" s="9">
        <v>9878273</v>
      </c>
      <c r="C97" s="9">
        <v>9878273</v>
      </c>
      <c r="D97" s="9"/>
      <c r="E97" s="9"/>
      <c r="F97" s="9">
        <v>9878273</v>
      </c>
      <c r="G97" s="9">
        <v>9878273</v>
      </c>
      <c r="H97" s="9"/>
      <c r="I97" s="9"/>
    </row>
    <row r="98" spans="1:9">
      <c r="A98" s="10" t="s">
        <v>98</v>
      </c>
      <c r="B98" s="11">
        <v>6</v>
      </c>
      <c r="C98" s="11">
        <v>6</v>
      </c>
      <c r="D98" s="11"/>
      <c r="E98" s="11"/>
      <c r="F98" s="11">
        <v>6</v>
      </c>
      <c r="G98" s="11">
        <v>6</v>
      </c>
      <c r="H98" s="11"/>
      <c r="I98" s="11"/>
    </row>
    <row r="99" spans="1:9">
      <c r="A99" s="10" t="s">
        <v>99</v>
      </c>
      <c r="B99" s="11">
        <v>3425350</v>
      </c>
      <c r="C99" s="11">
        <v>3425350</v>
      </c>
      <c r="D99" s="11"/>
      <c r="E99" s="11"/>
      <c r="F99" s="11">
        <v>3425350</v>
      </c>
      <c r="G99" s="11">
        <v>3425350</v>
      </c>
      <c r="H99" s="11"/>
      <c r="I99" s="11"/>
    </row>
    <row r="100" spans="1:9">
      <c r="A100" s="10" t="s">
        <v>100</v>
      </c>
      <c r="B100" s="11">
        <v>1446565</v>
      </c>
      <c r="C100" s="11">
        <v>1446565</v>
      </c>
      <c r="D100" s="11"/>
      <c r="E100" s="11"/>
      <c r="F100" s="11">
        <v>1446565</v>
      </c>
      <c r="G100" s="11">
        <v>1446565</v>
      </c>
      <c r="H100" s="11"/>
      <c r="I100" s="11"/>
    </row>
    <row r="101" spans="1:9">
      <c r="A101" s="10" t="s">
        <v>101</v>
      </c>
      <c r="B101" s="11">
        <v>1641500</v>
      </c>
      <c r="C101" s="11">
        <v>1641500</v>
      </c>
      <c r="D101" s="11"/>
      <c r="E101" s="11"/>
      <c r="F101" s="11">
        <v>1641500</v>
      </c>
      <c r="G101" s="11">
        <v>1641500</v>
      </c>
      <c r="H101" s="11"/>
      <c r="I101" s="11"/>
    </row>
    <row r="102" spans="1:9">
      <c r="A102" s="10" t="s">
        <v>102</v>
      </c>
      <c r="B102" s="11">
        <v>2281000</v>
      </c>
      <c r="C102" s="11">
        <v>2281000</v>
      </c>
      <c r="D102" s="11"/>
      <c r="E102" s="11"/>
      <c r="F102" s="11">
        <v>2281000</v>
      </c>
      <c r="G102" s="11">
        <v>2281000</v>
      </c>
      <c r="H102" s="11"/>
      <c r="I102" s="11"/>
    </row>
    <row r="103" spans="1:9">
      <c r="A103" s="10" t="s">
        <v>103</v>
      </c>
      <c r="B103" s="11">
        <v>6</v>
      </c>
      <c r="C103" s="11">
        <v>6</v>
      </c>
      <c r="D103" s="11"/>
      <c r="E103" s="11"/>
      <c r="F103" s="11">
        <v>6</v>
      </c>
      <c r="G103" s="11">
        <v>6</v>
      </c>
      <c r="H103" s="11"/>
      <c r="I103" s="11"/>
    </row>
    <row r="104" spans="1:9">
      <c r="A104" s="10" t="s">
        <v>251</v>
      </c>
      <c r="B104" s="11">
        <v>13275</v>
      </c>
      <c r="C104" s="11">
        <v>13275</v>
      </c>
      <c r="D104" s="11"/>
      <c r="E104" s="11"/>
      <c r="F104" s="11">
        <v>13275</v>
      </c>
      <c r="G104" s="11">
        <v>13275</v>
      </c>
      <c r="H104" s="11"/>
      <c r="I104" s="11"/>
    </row>
    <row r="105" spans="1:9">
      <c r="A105" s="10" t="s">
        <v>104</v>
      </c>
      <c r="B105" s="11">
        <v>6</v>
      </c>
      <c r="C105" s="11">
        <v>6</v>
      </c>
      <c r="D105" s="11"/>
      <c r="E105" s="11"/>
      <c r="F105" s="11">
        <v>6</v>
      </c>
      <c r="G105" s="11">
        <v>6</v>
      </c>
      <c r="H105" s="11"/>
      <c r="I105" s="11"/>
    </row>
    <row r="106" spans="1:9">
      <c r="A106" s="10" t="s">
        <v>105</v>
      </c>
      <c r="B106" s="11">
        <v>1055554</v>
      </c>
      <c r="C106" s="11">
        <v>1055554</v>
      </c>
      <c r="D106" s="11"/>
      <c r="E106" s="11"/>
      <c r="F106" s="11">
        <v>1055554</v>
      </c>
      <c r="G106" s="11">
        <v>1055554</v>
      </c>
      <c r="H106" s="11"/>
      <c r="I106" s="11"/>
    </row>
    <row r="107" spans="1:9">
      <c r="A107" s="10" t="s">
        <v>106</v>
      </c>
      <c r="B107" s="11">
        <v>6</v>
      </c>
      <c r="C107" s="11">
        <v>6</v>
      </c>
      <c r="D107" s="11"/>
      <c r="E107" s="11"/>
      <c r="F107" s="11">
        <v>6</v>
      </c>
      <c r="G107" s="11">
        <v>6</v>
      </c>
      <c r="H107" s="11"/>
      <c r="I107" s="11"/>
    </row>
    <row r="108" spans="1:9">
      <c r="A108" s="10" t="s">
        <v>107</v>
      </c>
      <c r="B108" s="11">
        <v>15005</v>
      </c>
      <c r="C108" s="11">
        <v>15005</v>
      </c>
      <c r="D108" s="11"/>
      <c r="E108" s="11"/>
      <c r="F108" s="11">
        <v>15005</v>
      </c>
      <c r="G108" s="11">
        <v>15005</v>
      </c>
      <c r="H108" s="11"/>
      <c r="I108" s="11"/>
    </row>
    <row r="109" spans="1:9">
      <c r="A109" s="6" t="s">
        <v>108</v>
      </c>
      <c r="B109" s="7">
        <v>1474731</v>
      </c>
      <c r="C109" s="7">
        <v>1474731</v>
      </c>
      <c r="D109" s="7">
        <v>1051128</v>
      </c>
      <c r="E109" s="7"/>
      <c r="F109" s="7">
        <v>423603</v>
      </c>
      <c r="G109" s="7">
        <v>1474731</v>
      </c>
      <c r="H109" s="7"/>
      <c r="I109" s="7"/>
    </row>
    <row r="110" spans="1:9">
      <c r="A110" s="8" t="s">
        <v>109</v>
      </c>
      <c r="B110" s="9">
        <v>423600</v>
      </c>
      <c r="C110" s="9">
        <v>423600</v>
      </c>
      <c r="D110" s="9"/>
      <c r="E110" s="9"/>
      <c r="F110" s="9">
        <v>423600</v>
      </c>
      <c r="G110" s="9">
        <v>423600</v>
      </c>
      <c r="H110" s="9"/>
      <c r="I110" s="9"/>
    </row>
    <row r="111" spans="1:9">
      <c r="A111" s="10" t="s">
        <v>110</v>
      </c>
      <c r="B111" s="11">
        <v>7</v>
      </c>
      <c r="C111" s="11">
        <v>7</v>
      </c>
      <c r="D111" s="11"/>
      <c r="E111" s="11"/>
      <c r="F111" s="11">
        <v>7</v>
      </c>
      <c r="G111" s="11">
        <v>7</v>
      </c>
      <c r="H111" s="11"/>
      <c r="I111" s="11"/>
    </row>
    <row r="112" spans="1:9">
      <c r="A112" s="10" t="s">
        <v>111</v>
      </c>
      <c r="B112" s="11">
        <v>3593</v>
      </c>
      <c r="C112" s="11">
        <v>3593</v>
      </c>
      <c r="D112" s="11"/>
      <c r="E112" s="11"/>
      <c r="F112" s="11">
        <v>3593</v>
      </c>
      <c r="G112" s="11">
        <v>3593</v>
      </c>
      <c r="H112" s="11"/>
      <c r="I112" s="11"/>
    </row>
    <row r="113" spans="1:9">
      <c r="A113" s="10" t="s">
        <v>112</v>
      </c>
      <c r="B113" s="11">
        <v>420000</v>
      </c>
      <c r="C113" s="11">
        <v>420000</v>
      </c>
      <c r="D113" s="11"/>
      <c r="E113" s="11"/>
      <c r="F113" s="11">
        <v>420000</v>
      </c>
      <c r="G113" s="11">
        <v>420000</v>
      </c>
      <c r="H113" s="11"/>
      <c r="I113" s="11"/>
    </row>
    <row r="114" spans="1:9">
      <c r="A114" s="8" t="s">
        <v>113</v>
      </c>
      <c r="B114" s="9">
        <v>1051131</v>
      </c>
      <c r="C114" s="9">
        <v>1051131</v>
      </c>
      <c r="D114" s="9">
        <v>1051128</v>
      </c>
      <c r="E114" s="9"/>
      <c r="F114" s="9">
        <v>3</v>
      </c>
      <c r="G114" s="9">
        <v>1051131</v>
      </c>
      <c r="H114" s="9"/>
      <c r="I114" s="9"/>
    </row>
    <row r="115" spans="1:9">
      <c r="A115" s="10" t="s">
        <v>114</v>
      </c>
      <c r="B115" s="11">
        <v>279060</v>
      </c>
      <c r="C115" s="11">
        <v>279060</v>
      </c>
      <c r="D115" s="11">
        <v>279060</v>
      </c>
      <c r="E115" s="11"/>
      <c r="F115" s="11"/>
      <c r="G115" s="11">
        <v>279060</v>
      </c>
      <c r="H115" s="11"/>
      <c r="I115" s="11"/>
    </row>
    <row r="116" spans="1:9">
      <c r="A116" s="10" t="s">
        <v>115</v>
      </c>
      <c r="B116" s="11">
        <v>10000</v>
      </c>
      <c r="C116" s="11">
        <v>10000</v>
      </c>
      <c r="D116" s="11">
        <v>10000</v>
      </c>
      <c r="E116" s="11"/>
      <c r="F116" s="11"/>
      <c r="G116" s="11">
        <v>10000</v>
      </c>
      <c r="H116" s="11"/>
      <c r="I116" s="11"/>
    </row>
    <row r="117" spans="1:9">
      <c r="A117" s="10" t="s">
        <v>116</v>
      </c>
      <c r="B117" s="11">
        <v>84960</v>
      </c>
      <c r="C117" s="11">
        <v>84960</v>
      </c>
      <c r="D117" s="11">
        <v>84960</v>
      </c>
      <c r="E117" s="11"/>
      <c r="F117" s="11"/>
      <c r="G117" s="11">
        <v>84960</v>
      </c>
      <c r="H117" s="11"/>
      <c r="I117" s="11"/>
    </row>
    <row r="118" spans="1:9">
      <c r="A118" s="10" t="s">
        <v>117</v>
      </c>
      <c r="B118" s="11">
        <v>677111</v>
      </c>
      <c r="C118" s="11">
        <v>677111</v>
      </c>
      <c r="D118" s="11">
        <v>677108</v>
      </c>
      <c r="E118" s="11"/>
      <c r="F118" s="11">
        <v>3</v>
      </c>
      <c r="G118" s="11">
        <v>677111</v>
      </c>
      <c r="H118" s="11"/>
      <c r="I118" s="11"/>
    </row>
    <row r="119" spans="1:9">
      <c r="A119" s="6" t="s">
        <v>118</v>
      </c>
      <c r="B119" s="7">
        <v>438553</v>
      </c>
      <c r="C119" s="7">
        <v>438553</v>
      </c>
      <c r="D119" s="7">
        <v>438550</v>
      </c>
      <c r="E119" s="7"/>
      <c r="F119" s="7">
        <v>3</v>
      </c>
      <c r="G119" s="7">
        <v>438553</v>
      </c>
      <c r="H119" s="7"/>
      <c r="I119" s="7"/>
    </row>
    <row r="120" spans="1:9">
      <c r="A120" s="8" t="s">
        <v>119</v>
      </c>
      <c r="B120" s="9">
        <v>393450</v>
      </c>
      <c r="C120" s="9">
        <v>393450</v>
      </c>
      <c r="D120" s="9">
        <v>393450</v>
      </c>
      <c r="E120" s="9"/>
      <c r="F120" s="9"/>
      <c r="G120" s="9">
        <v>393450</v>
      </c>
      <c r="H120" s="9"/>
      <c r="I120" s="9"/>
    </row>
    <row r="121" spans="1:9">
      <c r="A121" s="10" t="s">
        <v>120</v>
      </c>
      <c r="B121" s="11">
        <v>381060</v>
      </c>
      <c r="C121" s="11">
        <v>381060</v>
      </c>
      <c r="D121" s="11">
        <v>381060</v>
      </c>
      <c r="E121" s="11"/>
      <c r="F121" s="11"/>
      <c r="G121" s="11">
        <v>381060</v>
      </c>
      <c r="H121" s="11"/>
      <c r="I121" s="11"/>
    </row>
    <row r="122" spans="1:9">
      <c r="A122" s="10" t="s">
        <v>121</v>
      </c>
      <c r="B122" s="11">
        <v>12390</v>
      </c>
      <c r="C122" s="11">
        <v>12390</v>
      </c>
      <c r="D122" s="11">
        <v>12390</v>
      </c>
      <c r="E122" s="11"/>
      <c r="F122" s="11"/>
      <c r="G122" s="11">
        <v>12390</v>
      </c>
      <c r="H122" s="11"/>
      <c r="I122" s="11"/>
    </row>
    <row r="123" spans="1:9">
      <c r="A123" s="8" t="s">
        <v>122</v>
      </c>
      <c r="B123" s="9">
        <v>8100</v>
      </c>
      <c r="C123" s="9">
        <v>8100</v>
      </c>
      <c r="D123" s="9">
        <v>8100</v>
      </c>
      <c r="E123" s="9"/>
      <c r="F123" s="9"/>
      <c r="G123" s="9">
        <v>8100</v>
      </c>
      <c r="H123" s="9"/>
      <c r="I123" s="9"/>
    </row>
    <row r="124" spans="1:9">
      <c r="A124" s="10" t="s">
        <v>123</v>
      </c>
      <c r="B124" s="11">
        <v>8100</v>
      </c>
      <c r="C124" s="11">
        <v>8100</v>
      </c>
      <c r="D124" s="11">
        <v>8100</v>
      </c>
      <c r="E124" s="11"/>
      <c r="F124" s="11"/>
      <c r="G124" s="11">
        <v>8100</v>
      </c>
      <c r="H124" s="11"/>
      <c r="I124" s="11"/>
    </row>
    <row r="125" spans="1:9">
      <c r="A125" s="8" t="s">
        <v>124</v>
      </c>
      <c r="B125" s="9">
        <v>27603</v>
      </c>
      <c r="C125" s="9">
        <v>27603</v>
      </c>
      <c r="D125" s="9">
        <v>27600</v>
      </c>
      <c r="E125" s="9"/>
      <c r="F125" s="9">
        <v>3</v>
      </c>
      <c r="G125" s="9">
        <v>27603</v>
      </c>
      <c r="H125" s="9"/>
      <c r="I125" s="9"/>
    </row>
    <row r="126" spans="1:9">
      <c r="A126" s="10" t="s">
        <v>125</v>
      </c>
      <c r="B126" s="11">
        <v>27603</v>
      </c>
      <c r="C126" s="11">
        <v>27603</v>
      </c>
      <c r="D126" s="11">
        <v>27600</v>
      </c>
      <c r="E126" s="11"/>
      <c r="F126" s="11">
        <v>3</v>
      </c>
      <c r="G126" s="11">
        <v>27603</v>
      </c>
      <c r="H126" s="11"/>
      <c r="I126" s="11"/>
    </row>
    <row r="127" spans="1:9">
      <c r="A127" s="8" t="s">
        <v>126</v>
      </c>
      <c r="B127" s="9">
        <v>9400</v>
      </c>
      <c r="C127" s="9">
        <v>9400</v>
      </c>
      <c r="D127" s="9">
        <v>9400</v>
      </c>
      <c r="E127" s="9"/>
      <c r="F127" s="9"/>
      <c r="G127" s="9">
        <v>9400</v>
      </c>
      <c r="H127" s="9"/>
      <c r="I127" s="9"/>
    </row>
    <row r="128" spans="1:9">
      <c r="A128" s="10" t="s">
        <v>127</v>
      </c>
      <c r="B128" s="11">
        <v>9400</v>
      </c>
      <c r="C128" s="11">
        <v>9400</v>
      </c>
      <c r="D128" s="11">
        <v>9400</v>
      </c>
      <c r="E128" s="11"/>
      <c r="F128" s="11"/>
      <c r="G128" s="11">
        <v>9400</v>
      </c>
      <c r="H128" s="11"/>
      <c r="I128" s="11"/>
    </row>
    <row r="129" spans="1:9">
      <c r="A129" s="6" t="s">
        <v>128</v>
      </c>
      <c r="B129" s="7">
        <v>24844</v>
      </c>
      <c r="C129" s="7">
        <v>24844</v>
      </c>
      <c r="D129" s="7"/>
      <c r="E129" s="7"/>
      <c r="F129" s="7">
        <v>24844</v>
      </c>
      <c r="G129" s="7">
        <v>24844</v>
      </c>
      <c r="H129" s="7"/>
      <c r="I129" s="7"/>
    </row>
    <row r="130" spans="1:9">
      <c r="A130" s="8" t="s">
        <v>129</v>
      </c>
      <c r="B130" s="9">
        <v>7</v>
      </c>
      <c r="C130" s="9">
        <v>7</v>
      </c>
      <c r="D130" s="9"/>
      <c r="E130" s="9"/>
      <c r="F130" s="9">
        <v>7</v>
      </c>
      <c r="G130" s="9">
        <v>7</v>
      </c>
      <c r="H130" s="9"/>
      <c r="I130" s="9"/>
    </row>
    <row r="131" spans="1:9">
      <c r="A131" s="10" t="s">
        <v>130</v>
      </c>
      <c r="B131" s="11">
        <v>7</v>
      </c>
      <c r="C131" s="11">
        <v>7</v>
      </c>
      <c r="D131" s="11"/>
      <c r="E131" s="11"/>
      <c r="F131" s="11">
        <v>7</v>
      </c>
      <c r="G131" s="11">
        <v>7</v>
      </c>
      <c r="H131" s="11"/>
      <c r="I131" s="11"/>
    </row>
    <row r="132" spans="1:9">
      <c r="A132" s="8" t="s">
        <v>131</v>
      </c>
      <c r="B132" s="9">
        <v>24837</v>
      </c>
      <c r="C132" s="9">
        <v>24837</v>
      </c>
      <c r="D132" s="9"/>
      <c r="E132" s="9"/>
      <c r="F132" s="9">
        <v>24837</v>
      </c>
      <c r="G132" s="9">
        <v>24837</v>
      </c>
      <c r="H132" s="9"/>
      <c r="I132" s="9"/>
    </row>
    <row r="133" spans="1:9">
      <c r="A133" s="10" t="s">
        <v>132</v>
      </c>
      <c r="B133" s="11">
        <v>24830</v>
      </c>
      <c r="C133" s="11">
        <v>24830</v>
      </c>
      <c r="D133" s="11"/>
      <c r="E133" s="11"/>
      <c r="F133" s="11">
        <v>24830</v>
      </c>
      <c r="G133" s="11">
        <v>24830</v>
      </c>
      <c r="H133" s="11"/>
      <c r="I133" s="11"/>
    </row>
    <row r="134" spans="1:9">
      <c r="A134" s="10" t="s">
        <v>133</v>
      </c>
      <c r="B134" s="11">
        <v>7</v>
      </c>
      <c r="C134" s="11">
        <v>7</v>
      </c>
      <c r="D134" s="11"/>
      <c r="E134" s="11"/>
      <c r="F134" s="11">
        <v>7</v>
      </c>
      <c r="G134" s="11">
        <v>7</v>
      </c>
      <c r="H134" s="11"/>
      <c r="I134" s="11"/>
    </row>
    <row r="135" spans="1:9">
      <c r="A135" s="6" t="s">
        <v>134</v>
      </c>
      <c r="B135" s="7">
        <v>10973395</v>
      </c>
      <c r="C135" s="7">
        <v>10973395</v>
      </c>
      <c r="D135" s="7">
        <v>9230380</v>
      </c>
      <c r="E135" s="7">
        <v>1740000</v>
      </c>
      <c r="F135" s="7">
        <v>3015</v>
      </c>
      <c r="G135" s="7">
        <v>10973395</v>
      </c>
      <c r="H135" s="7"/>
      <c r="I135" s="7"/>
    </row>
    <row r="136" spans="1:9">
      <c r="A136" s="8" t="s">
        <v>135</v>
      </c>
      <c r="B136" s="9">
        <v>9724962</v>
      </c>
      <c r="C136" s="9">
        <v>9724962</v>
      </c>
      <c r="D136" s="9">
        <v>7984960</v>
      </c>
      <c r="E136" s="9">
        <v>1740000</v>
      </c>
      <c r="F136" s="9">
        <v>2</v>
      </c>
      <c r="G136" s="9">
        <v>9724962</v>
      </c>
      <c r="H136" s="9"/>
      <c r="I136" s="9"/>
    </row>
    <row r="137" spans="1:9">
      <c r="A137" s="10" t="s">
        <v>136</v>
      </c>
      <c r="B137" s="11">
        <v>1</v>
      </c>
      <c r="C137" s="11">
        <v>1</v>
      </c>
      <c r="D137" s="11"/>
      <c r="E137" s="11"/>
      <c r="F137" s="11">
        <v>1</v>
      </c>
      <c r="G137" s="11">
        <v>1</v>
      </c>
      <c r="H137" s="11"/>
      <c r="I137" s="11"/>
    </row>
    <row r="138" spans="1:9">
      <c r="A138" s="10" t="s">
        <v>136</v>
      </c>
      <c r="B138" s="11">
        <v>850000</v>
      </c>
      <c r="C138" s="11">
        <v>850000</v>
      </c>
      <c r="D138" s="11"/>
      <c r="E138" s="11">
        <v>850000</v>
      </c>
      <c r="F138" s="11"/>
      <c r="G138" s="11">
        <v>850000</v>
      </c>
      <c r="H138" s="11"/>
      <c r="I138" s="11"/>
    </row>
    <row r="139" spans="1:9">
      <c r="A139" s="10" t="s">
        <v>137</v>
      </c>
      <c r="B139" s="11">
        <v>890001</v>
      </c>
      <c r="C139" s="11">
        <v>890001</v>
      </c>
      <c r="D139" s="11"/>
      <c r="E139" s="11">
        <v>890000</v>
      </c>
      <c r="F139" s="11">
        <v>1</v>
      </c>
      <c r="G139" s="11">
        <v>890001</v>
      </c>
      <c r="H139" s="11"/>
      <c r="I139" s="11"/>
    </row>
    <row r="140" spans="1:9">
      <c r="A140" s="10" t="s">
        <v>138</v>
      </c>
      <c r="B140" s="11">
        <v>7984960</v>
      </c>
      <c r="C140" s="11">
        <v>7984960</v>
      </c>
      <c r="D140" s="11">
        <v>7984960</v>
      </c>
      <c r="E140" s="11"/>
      <c r="F140" s="11"/>
      <c r="G140" s="11">
        <v>7984960</v>
      </c>
      <c r="H140" s="11"/>
      <c r="I140" s="11"/>
    </row>
    <row r="141" spans="1:9">
      <c r="A141" s="8" t="s">
        <v>139</v>
      </c>
      <c r="B141" s="9">
        <v>1248433</v>
      </c>
      <c r="C141" s="9">
        <v>1248433</v>
      </c>
      <c r="D141" s="9">
        <v>1245420</v>
      </c>
      <c r="E141" s="9"/>
      <c r="F141" s="9">
        <v>3013</v>
      </c>
      <c r="G141" s="9">
        <v>1248433</v>
      </c>
      <c r="H141" s="9"/>
      <c r="I141" s="9"/>
    </row>
    <row r="142" spans="1:9">
      <c r="A142" s="10" t="s">
        <v>140</v>
      </c>
      <c r="B142" s="11">
        <v>900000</v>
      </c>
      <c r="C142" s="11">
        <v>900000</v>
      </c>
      <c r="D142" s="11">
        <v>900000</v>
      </c>
      <c r="E142" s="11"/>
      <c r="F142" s="11"/>
      <c r="G142" s="11">
        <v>900000</v>
      </c>
      <c r="H142" s="11"/>
      <c r="I142" s="11"/>
    </row>
    <row r="143" spans="1:9">
      <c r="A143" s="10" t="s">
        <v>141</v>
      </c>
      <c r="B143" s="11">
        <v>2003</v>
      </c>
      <c r="C143" s="11">
        <v>2003</v>
      </c>
      <c r="D143" s="11"/>
      <c r="E143" s="11"/>
      <c r="F143" s="11">
        <v>2003</v>
      </c>
      <c r="G143" s="11">
        <v>2003</v>
      </c>
      <c r="H143" s="11"/>
      <c r="I143" s="11"/>
    </row>
    <row r="144" spans="1:9">
      <c r="A144" s="10" t="s">
        <v>142</v>
      </c>
      <c r="B144" s="11">
        <v>1</v>
      </c>
      <c r="C144" s="11">
        <v>1</v>
      </c>
      <c r="D144" s="11"/>
      <c r="E144" s="11"/>
      <c r="F144" s="11">
        <v>1</v>
      </c>
      <c r="G144" s="11">
        <v>1</v>
      </c>
      <c r="H144" s="11"/>
      <c r="I144" s="11"/>
    </row>
    <row r="145" spans="1:9">
      <c r="A145" s="10" t="s">
        <v>252</v>
      </c>
      <c r="B145" s="11">
        <v>4</v>
      </c>
      <c r="C145" s="11">
        <v>4</v>
      </c>
      <c r="D145" s="11"/>
      <c r="E145" s="11"/>
      <c r="F145" s="11">
        <v>4</v>
      </c>
      <c r="G145" s="11">
        <v>4</v>
      </c>
      <c r="H145" s="11"/>
      <c r="I145" s="11"/>
    </row>
    <row r="146" spans="1:9">
      <c r="A146" s="10" t="s">
        <v>143</v>
      </c>
      <c r="B146" s="11">
        <v>346425</v>
      </c>
      <c r="C146" s="11">
        <v>346425</v>
      </c>
      <c r="D146" s="11">
        <v>345420</v>
      </c>
      <c r="E146" s="11"/>
      <c r="F146" s="11">
        <v>1005</v>
      </c>
      <c r="G146" s="11">
        <v>346425</v>
      </c>
      <c r="H146" s="11"/>
      <c r="I146" s="11"/>
    </row>
    <row r="147" spans="1:9">
      <c r="A147" s="4" t="s">
        <v>144</v>
      </c>
      <c r="B147" s="5">
        <v>671556670</v>
      </c>
      <c r="C147" s="5">
        <v>568130130</v>
      </c>
      <c r="D147" s="5">
        <v>671556668</v>
      </c>
      <c r="E147" s="5">
        <v>11003250</v>
      </c>
      <c r="F147" s="5">
        <v>1089994352</v>
      </c>
      <c r="G147" s="5">
        <v>1772554270</v>
      </c>
      <c r="H147" s="5">
        <v>1100997600</v>
      </c>
      <c r="I147" s="5">
        <v>-103426540</v>
      </c>
    </row>
    <row r="148" spans="1:9">
      <c r="A148" s="6" t="s">
        <v>145</v>
      </c>
      <c r="B148" s="7">
        <v>665756669</v>
      </c>
      <c r="C148" s="7">
        <v>562330129</v>
      </c>
      <c r="D148" s="7">
        <v>665756668</v>
      </c>
      <c r="E148" s="7"/>
      <c r="F148" s="7">
        <v>1</v>
      </c>
      <c r="G148" s="7">
        <v>665756669</v>
      </c>
      <c r="H148" s="7"/>
      <c r="I148" s="7">
        <v>-103426540</v>
      </c>
    </row>
    <row r="149" spans="1:9">
      <c r="A149" s="8" t="s">
        <v>146</v>
      </c>
      <c r="B149" s="9">
        <v>591604788</v>
      </c>
      <c r="C149" s="9">
        <v>488178248</v>
      </c>
      <c r="D149" s="9">
        <v>591604787</v>
      </c>
      <c r="E149" s="9"/>
      <c r="F149" s="9">
        <v>1</v>
      </c>
      <c r="G149" s="9">
        <v>591604788</v>
      </c>
      <c r="H149" s="9"/>
      <c r="I149" s="9">
        <v>-103426540</v>
      </c>
    </row>
    <row r="150" spans="1:9">
      <c r="A150" s="10" t="s">
        <v>147</v>
      </c>
      <c r="B150" s="11">
        <v>588211508</v>
      </c>
      <c r="C150" s="11">
        <v>484784968</v>
      </c>
      <c r="D150" s="11">
        <v>588211507</v>
      </c>
      <c r="E150" s="11"/>
      <c r="F150" s="11">
        <v>1</v>
      </c>
      <c r="G150" s="11">
        <v>588211508</v>
      </c>
      <c r="H150" s="11"/>
      <c r="I150" s="11">
        <v>-103426540</v>
      </c>
    </row>
    <row r="151" spans="1:9">
      <c r="A151" s="10" t="s">
        <v>148</v>
      </c>
      <c r="B151" s="11">
        <v>3393280</v>
      </c>
      <c r="C151" s="11">
        <v>3393280</v>
      </c>
      <c r="D151" s="11">
        <v>3393280</v>
      </c>
      <c r="E151" s="11"/>
      <c r="F151" s="11"/>
      <c r="G151" s="11">
        <v>3393280</v>
      </c>
      <c r="H151" s="11"/>
      <c r="I151" s="11"/>
    </row>
    <row r="152" spans="1:9">
      <c r="A152" s="8" t="s">
        <v>149</v>
      </c>
      <c r="B152" s="9">
        <v>49654954</v>
      </c>
      <c r="C152" s="9">
        <v>49654954</v>
      </c>
      <c r="D152" s="9">
        <v>49654954</v>
      </c>
      <c r="E152" s="9"/>
      <c r="F152" s="9"/>
      <c r="G152" s="9">
        <v>49654954</v>
      </c>
      <c r="H152" s="9"/>
      <c r="I152" s="9"/>
    </row>
    <row r="153" spans="1:9">
      <c r="A153" s="10" t="s">
        <v>150</v>
      </c>
      <c r="B153" s="11">
        <v>735000</v>
      </c>
      <c r="C153" s="11">
        <v>735000</v>
      </c>
      <c r="D153" s="11">
        <v>735000</v>
      </c>
      <c r="E153" s="11"/>
      <c r="F153" s="11"/>
      <c r="G153" s="11">
        <v>735000</v>
      </c>
      <c r="H153" s="11"/>
      <c r="I153" s="11"/>
    </row>
    <row r="154" spans="1:9">
      <c r="A154" s="10" t="s">
        <v>151</v>
      </c>
      <c r="B154" s="11">
        <v>48919954</v>
      </c>
      <c r="C154" s="11">
        <v>48919954</v>
      </c>
      <c r="D154" s="11">
        <v>48919954</v>
      </c>
      <c r="E154" s="11"/>
      <c r="F154" s="11"/>
      <c r="G154" s="11">
        <v>48919954</v>
      </c>
      <c r="H154" s="11"/>
      <c r="I154" s="11"/>
    </row>
    <row r="155" spans="1:9">
      <c r="A155" s="8" t="s">
        <v>152</v>
      </c>
      <c r="B155" s="9">
        <v>24496927</v>
      </c>
      <c r="C155" s="9">
        <v>24496927</v>
      </c>
      <c r="D155" s="9">
        <v>24496927</v>
      </c>
      <c r="E155" s="9"/>
      <c r="F155" s="9"/>
      <c r="G155" s="9">
        <v>24496927</v>
      </c>
      <c r="H155" s="9"/>
      <c r="I155" s="9"/>
    </row>
    <row r="156" spans="1:9">
      <c r="A156" s="10" t="s">
        <v>153</v>
      </c>
      <c r="B156" s="11">
        <v>10426326</v>
      </c>
      <c r="C156" s="11">
        <v>10426326</v>
      </c>
      <c r="D156" s="11">
        <v>10426326</v>
      </c>
      <c r="E156" s="11"/>
      <c r="F156" s="11"/>
      <c r="G156" s="11">
        <v>10426326</v>
      </c>
      <c r="H156" s="11"/>
      <c r="I156" s="11"/>
    </row>
    <row r="157" spans="1:9">
      <c r="A157" s="10" t="s">
        <v>154</v>
      </c>
      <c r="B157" s="11">
        <v>5877003</v>
      </c>
      <c r="C157" s="11">
        <v>5877003</v>
      </c>
      <c r="D157" s="11">
        <v>5877003</v>
      </c>
      <c r="E157" s="11"/>
      <c r="F157" s="11"/>
      <c r="G157" s="11">
        <v>5877003</v>
      </c>
      <c r="H157" s="11"/>
      <c r="I157" s="11"/>
    </row>
    <row r="158" spans="1:9">
      <c r="A158" s="10" t="s">
        <v>155</v>
      </c>
      <c r="B158" s="11">
        <v>8193598</v>
      </c>
      <c r="C158" s="11">
        <v>8193598</v>
      </c>
      <c r="D158" s="11">
        <v>8193598</v>
      </c>
      <c r="E158" s="11"/>
      <c r="F158" s="11"/>
      <c r="G158" s="11">
        <v>8193598</v>
      </c>
      <c r="H158" s="11"/>
      <c r="I158" s="11"/>
    </row>
    <row r="159" spans="1:9">
      <c r="A159" s="6" t="s">
        <v>156</v>
      </c>
      <c r="B159" s="7">
        <v>1</v>
      </c>
      <c r="C159" s="7">
        <v>1</v>
      </c>
      <c r="D159" s="7"/>
      <c r="E159" s="7"/>
      <c r="F159" s="7">
        <v>1</v>
      </c>
      <c r="G159" s="7">
        <v>1</v>
      </c>
      <c r="H159" s="7"/>
      <c r="I159" s="7"/>
    </row>
    <row r="160" spans="1:9">
      <c r="A160" s="8" t="s">
        <v>157</v>
      </c>
      <c r="B160" s="9">
        <v>1</v>
      </c>
      <c r="C160" s="9">
        <v>1</v>
      </c>
      <c r="D160" s="9"/>
      <c r="E160" s="9"/>
      <c r="F160" s="9">
        <v>1</v>
      </c>
      <c r="G160" s="9">
        <v>1</v>
      </c>
      <c r="H160" s="9"/>
      <c r="I160" s="9"/>
    </row>
    <row r="161" spans="1:9">
      <c r="A161" s="10" t="s">
        <v>158</v>
      </c>
      <c r="B161" s="11">
        <v>1</v>
      </c>
      <c r="C161" s="11">
        <v>1</v>
      </c>
      <c r="D161" s="11"/>
      <c r="E161" s="11"/>
      <c r="F161" s="11">
        <v>1</v>
      </c>
      <c r="G161" s="11">
        <v>1</v>
      </c>
      <c r="H161" s="11"/>
      <c r="I161" s="11"/>
    </row>
    <row r="162" spans="1:9">
      <c r="A162" s="6" t="s">
        <v>159</v>
      </c>
      <c r="B162" s="7">
        <v>0</v>
      </c>
      <c r="C162" s="7">
        <v>0</v>
      </c>
      <c r="D162" s="7"/>
      <c r="E162" s="7">
        <v>11003250</v>
      </c>
      <c r="F162" s="7">
        <v>1089994350</v>
      </c>
      <c r="G162" s="7">
        <v>1100997600</v>
      </c>
      <c r="H162" s="12">
        <v>1100997600</v>
      </c>
      <c r="I162" s="7"/>
    </row>
    <row r="163" spans="1:9">
      <c r="A163" s="8" t="s">
        <v>160</v>
      </c>
      <c r="B163" s="9">
        <v>0</v>
      </c>
      <c r="C163" s="9">
        <v>0</v>
      </c>
      <c r="D163" s="9"/>
      <c r="E163" s="9">
        <v>11003250</v>
      </c>
      <c r="F163" s="9">
        <v>1089994350</v>
      </c>
      <c r="G163" s="9">
        <v>1100997600</v>
      </c>
      <c r="H163" s="9">
        <v>1100997600</v>
      </c>
      <c r="I163" s="9"/>
    </row>
    <row r="164" spans="1:9">
      <c r="A164" s="10" t="s">
        <v>161</v>
      </c>
      <c r="B164" s="11">
        <v>0</v>
      </c>
      <c r="C164" s="11">
        <v>0</v>
      </c>
      <c r="D164" s="11"/>
      <c r="E164" s="11">
        <v>11003250</v>
      </c>
      <c r="F164" s="11">
        <v>1072530469</v>
      </c>
      <c r="G164" s="11">
        <v>1083533719</v>
      </c>
      <c r="H164" s="11">
        <v>1083533719</v>
      </c>
      <c r="I164" s="11"/>
    </row>
    <row r="165" spans="1:9">
      <c r="A165" s="10" t="s">
        <v>162</v>
      </c>
      <c r="B165" s="11">
        <v>0</v>
      </c>
      <c r="C165" s="11">
        <v>0</v>
      </c>
      <c r="D165" s="11"/>
      <c r="E165" s="11"/>
      <c r="F165" s="11">
        <v>3393280</v>
      </c>
      <c r="G165" s="11">
        <v>3393280</v>
      </c>
      <c r="H165" s="11">
        <v>3393280</v>
      </c>
      <c r="I165" s="11"/>
    </row>
    <row r="166" spans="1:9">
      <c r="A166" s="10" t="s">
        <v>163</v>
      </c>
      <c r="B166" s="11">
        <v>0</v>
      </c>
      <c r="C166" s="11">
        <v>0</v>
      </c>
      <c r="D166" s="11"/>
      <c r="E166" s="11"/>
      <c r="F166" s="11">
        <v>5877003</v>
      </c>
      <c r="G166" s="11">
        <v>5877003</v>
      </c>
      <c r="H166" s="11">
        <v>5877003</v>
      </c>
      <c r="I166" s="11"/>
    </row>
    <row r="167" spans="1:9">
      <c r="A167" s="10" t="s">
        <v>164</v>
      </c>
      <c r="B167" s="11">
        <v>0</v>
      </c>
      <c r="C167" s="11">
        <v>0</v>
      </c>
      <c r="D167" s="11"/>
      <c r="E167" s="11"/>
      <c r="F167" s="11">
        <v>8193598</v>
      </c>
      <c r="G167" s="11">
        <v>8193598</v>
      </c>
      <c r="H167" s="11">
        <v>8193598</v>
      </c>
      <c r="I167" s="11"/>
    </row>
    <row r="168" spans="1:9">
      <c r="A168" s="6" t="s">
        <v>165</v>
      </c>
      <c r="B168" s="7">
        <v>5800000</v>
      </c>
      <c r="C168" s="7">
        <v>5800000</v>
      </c>
      <c r="D168" s="7">
        <v>5800000</v>
      </c>
      <c r="E168" s="7"/>
      <c r="F168" s="7"/>
      <c r="G168" s="7">
        <v>5800000</v>
      </c>
      <c r="H168" s="7"/>
      <c r="I168" s="7"/>
    </row>
    <row r="169" spans="1:9">
      <c r="A169" s="8" t="s">
        <v>166</v>
      </c>
      <c r="B169" s="9">
        <v>5800000</v>
      </c>
      <c r="C169" s="9">
        <v>5800000</v>
      </c>
      <c r="D169" s="9">
        <v>5800000</v>
      </c>
      <c r="E169" s="9"/>
      <c r="F169" s="9"/>
      <c r="G169" s="9">
        <v>5800000</v>
      </c>
      <c r="H169" s="9"/>
      <c r="I169" s="9"/>
    </row>
    <row r="170" spans="1:9">
      <c r="A170" s="10" t="s">
        <v>167</v>
      </c>
      <c r="B170" s="11">
        <v>5800000</v>
      </c>
      <c r="C170" s="11">
        <v>5800000</v>
      </c>
      <c r="D170" s="11">
        <v>5800000</v>
      </c>
      <c r="E170" s="11"/>
      <c r="F170" s="11"/>
      <c r="G170" s="11">
        <v>5800000</v>
      </c>
      <c r="H170" s="11"/>
      <c r="I170" s="11"/>
    </row>
    <row r="171" spans="1:9">
      <c r="A171" s="4" t="s">
        <v>168</v>
      </c>
      <c r="B171" s="5">
        <v>1184983</v>
      </c>
      <c r="C171" s="5">
        <v>1184983</v>
      </c>
      <c r="D171" s="5">
        <v>1078461</v>
      </c>
      <c r="E171" s="5">
        <v>39847</v>
      </c>
      <c r="F171" s="5">
        <v>66675</v>
      </c>
      <c r="G171" s="5">
        <v>1184983</v>
      </c>
      <c r="H171" s="5"/>
      <c r="I171" s="5"/>
    </row>
    <row r="172" spans="1:9">
      <c r="A172" s="6" t="s">
        <v>169</v>
      </c>
      <c r="B172" s="7">
        <v>32281</v>
      </c>
      <c r="C172" s="7">
        <v>32281</v>
      </c>
      <c r="D172" s="7">
        <v>32281</v>
      </c>
      <c r="E172" s="7"/>
      <c r="F172" s="7"/>
      <c r="G172" s="7">
        <v>32281</v>
      </c>
      <c r="H172" s="7"/>
      <c r="I172" s="7"/>
    </row>
    <row r="173" spans="1:9">
      <c r="A173" s="8" t="s">
        <v>170</v>
      </c>
      <c r="B173" s="9">
        <v>32281</v>
      </c>
      <c r="C173" s="9">
        <v>32281</v>
      </c>
      <c r="D173" s="9">
        <v>32281</v>
      </c>
      <c r="E173" s="9"/>
      <c r="F173" s="9"/>
      <c r="G173" s="9">
        <v>32281</v>
      </c>
      <c r="H173" s="9"/>
      <c r="I173" s="9"/>
    </row>
    <row r="174" spans="1:9">
      <c r="A174" s="10" t="s">
        <v>171</v>
      </c>
      <c r="B174" s="11">
        <v>32281</v>
      </c>
      <c r="C174" s="11">
        <v>32281</v>
      </c>
      <c r="D174" s="11">
        <v>32281</v>
      </c>
      <c r="E174" s="11"/>
      <c r="F174" s="11"/>
      <c r="G174" s="11">
        <v>32281</v>
      </c>
      <c r="H174" s="11"/>
      <c r="I174" s="11"/>
    </row>
    <row r="175" spans="1:9">
      <c r="A175" s="6" t="s">
        <v>172</v>
      </c>
      <c r="B175" s="7">
        <v>949625</v>
      </c>
      <c r="C175" s="7">
        <v>949625</v>
      </c>
      <c r="D175" s="7">
        <v>900300</v>
      </c>
      <c r="E175" s="7">
        <v>39847</v>
      </c>
      <c r="F175" s="7">
        <v>9478</v>
      </c>
      <c r="G175" s="7">
        <v>949625</v>
      </c>
      <c r="H175" s="7"/>
      <c r="I175" s="7"/>
    </row>
    <row r="176" spans="1:9">
      <c r="A176" s="8" t="s">
        <v>173</v>
      </c>
      <c r="B176" s="9">
        <v>949625</v>
      </c>
      <c r="C176" s="9">
        <v>949625</v>
      </c>
      <c r="D176" s="9">
        <v>900300</v>
      </c>
      <c r="E176" s="9">
        <v>39847</v>
      </c>
      <c r="F176" s="9">
        <v>9478</v>
      </c>
      <c r="G176" s="9">
        <v>949625</v>
      </c>
      <c r="H176" s="9"/>
      <c r="I176" s="9"/>
    </row>
    <row r="177" spans="1:9">
      <c r="A177" s="10" t="s">
        <v>174</v>
      </c>
      <c r="B177" s="11">
        <v>300</v>
      </c>
      <c r="C177" s="11">
        <v>300</v>
      </c>
      <c r="D177" s="11">
        <v>300</v>
      </c>
      <c r="E177" s="11"/>
      <c r="F177" s="11"/>
      <c r="G177" s="11">
        <v>300</v>
      </c>
      <c r="H177" s="11"/>
      <c r="I177" s="11"/>
    </row>
    <row r="178" spans="1:9">
      <c r="A178" s="10" t="s">
        <v>175</v>
      </c>
      <c r="B178" s="11">
        <v>949325</v>
      </c>
      <c r="C178" s="11">
        <v>949325</v>
      </c>
      <c r="D178" s="11">
        <v>900000</v>
      </c>
      <c r="E178" s="11">
        <v>39847</v>
      </c>
      <c r="F178" s="11">
        <v>9478</v>
      </c>
      <c r="G178" s="11">
        <v>949325</v>
      </c>
      <c r="H178" s="11"/>
      <c r="I178" s="11"/>
    </row>
    <row r="179" spans="1:9">
      <c r="A179" s="6" t="s">
        <v>176</v>
      </c>
      <c r="B179" s="7">
        <v>203077</v>
      </c>
      <c r="C179" s="7">
        <v>203077</v>
      </c>
      <c r="D179" s="7">
        <v>145880</v>
      </c>
      <c r="E179" s="7"/>
      <c r="F179" s="7">
        <v>57197</v>
      </c>
      <c r="G179" s="7">
        <v>203077</v>
      </c>
      <c r="H179" s="7"/>
      <c r="I179" s="7"/>
    </row>
    <row r="180" spans="1:9">
      <c r="A180" s="8" t="s">
        <v>177</v>
      </c>
      <c r="B180" s="9">
        <v>58797</v>
      </c>
      <c r="C180" s="9">
        <v>58797</v>
      </c>
      <c r="D180" s="9">
        <v>1600</v>
      </c>
      <c r="E180" s="9"/>
      <c r="F180" s="9">
        <v>57197</v>
      </c>
      <c r="G180" s="9">
        <v>58797</v>
      </c>
      <c r="H180" s="9"/>
      <c r="I180" s="9"/>
    </row>
    <row r="181" spans="1:9">
      <c r="A181" s="10" t="s">
        <v>178</v>
      </c>
      <c r="B181" s="11">
        <v>1603</v>
      </c>
      <c r="C181" s="11">
        <v>1603</v>
      </c>
      <c r="D181" s="11">
        <v>1600</v>
      </c>
      <c r="E181" s="11"/>
      <c r="F181" s="11">
        <v>3</v>
      </c>
      <c r="G181" s="11">
        <v>1603</v>
      </c>
      <c r="H181" s="11"/>
      <c r="I181" s="11"/>
    </row>
    <row r="182" spans="1:9">
      <c r="A182" s="10" t="s">
        <v>179</v>
      </c>
      <c r="B182" s="11">
        <v>57194</v>
      </c>
      <c r="C182" s="11">
        <v>57194</v>
      </c>
      <c r="D182" s="11"/>
      <c r="E182" s="11"/>
      <c r="F182" s="11">
        <v>57194</v>
      </c>
      <c r="G182" s="11">
        <v>57194</v>
      </c>
      <c r="H182" s="11"/>
      <c r="I182" s="11"/>
    </row>
    <row r="183" spans="1:9">
      <c r="A183" s="8" t="s">
        <v>180</v>
      </c>
      <c r="B183" s="9">
        <v>144280</v>
      </c>
      <c r="C183" s="9">
        <v>144280</v>
      </c>
      <c r="D183" s="9">
        <v>144280</v>
      </c>
      <c r="E183" s="9"/>
      <c r="F183" s="9"/>
      <c r="G183" s="9">
        <v>144280</v>
      </c>
      <c r="H183" s="9"/>
      <c r="I183" s="9"/>
    </row>
    <row r="184" spans="1:9">
      <c r="A184" s="10" t="s">
        <v>181</v>
      </c>
      <c r="B184" s="11">
        <v>144280</v>
      </c>
      <c r="C184" s="11">
        <v>144280</v>
      </c>
      <c r="D184" s="11">
        <v>144280</v>
      </c>
      <c r="E184" s="11"/>
      <c r="F184" s="11"/>
      <c r="G184" s="11">
        <v>144280</v>
      </c>
      <c r="H184" s="11"/>
      <c r="I184" s="11"/>
    </row>
    <row r="185" spans="1:9">
      <c r="A185" s="4" t="s">
        <v>182</v>
      </c>
      <c r="B185" s="5">
        <v>51743497</v>
      </c>
      <c r="C185" s="5">
        <v>51743497</v>
      </c>
      <c r="D185" s="5">
        <v>51743497</v>
      </c>
      <c r="E185" s="5">
        <v>1020000</v>
      </c>
      <c r="F185" s="5">
        <v>49496845</v>
      </c>
      <c r="G185" s="5">
        <v>102260342</v>
      </c>
      <c r="H185" s="5">
        <v>50516845</v>
      </c>
      <c r="I185" s="5"/>
    </row>
    <row r="186" spans="1:9">
      <c r="A186" s="6" t="s">
        <v>183</v>
      </c>
      <c r="B186" s="7">
        <v>39591537</v>
      </c>
      <c r="C186" s="7">
        <v>39591537</v>
      </c>
      <c r="D186" s="7">
        <v>39591537</v>
      </c>
      <c r="E186" s="7"/>
      <c r="F186" s="7"/>
      <c r="G186" s="7">
        <v>39591537</v>
      </c>
      <c r="H186" s="7"/>
      <c r="I186" s="7"/>
    </row>
    <row r="187" spans="1:9">
      <c r="A187" s="8" t="s">
        <v>184</v>
      </c>
      <c r="B187" s="9">
        <v>39511220</v>
      </c>
      <c r="C187" s="9">
        <v>39511220</v>
      </c>
      <c r="D187" s="9">
        <v>39511220</v>
      </c>
      <c r="E187" s="9"/>
      <c r="F187" s="9"/>
      <c r="G187" s="9">
        <v>39511220</v>
      </c>
      <c r="H187" s="9"/>
      <c r="I187" s="9"/>
    </row>
    <row r="188" spans="1:9">
      <c r="A188" s="10" t="s">
        <v>185</v>
      </c>
      <c r="B188" s="11">
        <v>39511220</v>
      </c>
      <c r="C188" s="11">
        <v>39511220</v>
      </c>
      <c r="D188" s="11">
        <v>39511220</v>
      </c>
      <c r="E188" s="11"/>
      <c r="F188" s="11"/>
      <c r="G188" s="11">
        <v>39511220</v>
      </c>
      <c r="H188" s="11"/>
      <c r="I188" s="11"/>
    </row>
    <row r="189" spans="1:9">
      <c r="A189" s="13" t="s">
        <v>186</v>
      </c>
      <c r="B189" s="11">
        <v>80317</v>
      </c>
      <c r="C189" s="11">
        <v>80317</v>
      </c>
      <c r="D189" s="11">
        <v>80317</v>
      </c>
      <c r="E189" s="11"/>
      <c r="F189" s="11"/>
      <c r="G189" s="11">
        <v>80317</v>
      </c>
      <c r="H189" s="11"/>
      <c r="I189" s="11"/>
    </row>
    <row r="190" spans="1:9">
      <c r="A190" s="10" t="s">
        <v>187</v>
      </c>
      <c r="B190" s="11">
        <v>80317</v>
      </c>
      <c r="C190" s="11">
        <v>80317</v>
      </c>
      <c r="D190" s="11">
        <v>80317</v>
      </c>
      <c r="E190" s="11"/>
      <c r="F190" s="11"/>
      <c r="G190" s="11">
        <v>80317</v>
      </c>
      <c r="H190" s="11"/>
      <c r="I190" s="11"/>
    </row>
    <row r="191" spans="1:9">
      <c r="A191" s="6" t="s">
        <v>188</v>
      </c>
      <c r="B191" s="7">
        <v>0</v>
      </c>
      <c r="C191" s="7">
        <v>0</v>
      </c>
      <c r="D191" s="7"/>
      <c r="E191" s="7">
        <v>1020000</v>
      </c>
      <c r="F191" s="7">
        <v>49496845</v>
      </c>
      <c r="G191" s="7">
        <v>50516845</v>
      </c>
      <c r="H191" s="12">
        <v>50516845</v>
      </c>
      <c r="I191" s="7"/>
    </row>
    <row r="192" spans="1:9">
      <c r="A192" s="8" t="s">
        <v>189</v>
      </c>
      <c r="B192" s="9">
        <v>0</v>
      </c>
      <c r="C192" s="9">
        <v>0</v>
      </c>
      <c r="D192" s="9"/>
      <c r="E192" s="9">
        <v>1020000</v>
      </c>
      <c r="F192" s="9">
        <v>49496845</v>
      </c>
      <c r="G192" s="9">
        <v>50516845</v>
      </c>
      <c r="H192" s="9">
        <v>50516845</v>
      </c>
      <c r="I192" s="9"/>
    </row>
    <row r="193" spans="1:9">
      <c r="A193" s="10" t="s">
        <v>190</v>
      </c>
      <c r="B193" s="11">
        <v>0</v>
      </c>
      <c r="C193" s="11">
        <v>0</v>
      </c>
      <c r="D193" s="11"/>
      <c r="E193" s="11">
        <v>1020000</v>
      </c>
      <c r="F193" s="11">
        <v>49496845</v>
      </c>
      <c r="G193" s="11">
        <v>50516845</v>
      </c>
      <c r="H193" s="11">
        <v>50516845</v>
      </c>
      <c r="I193" s="11"/>
    </row>
    <row r="194" spans="1:9">
      <c r="A194" s="6" t="s">
        <v>191</v>
      </c>
      <c r="B194" s="7">
        <v>12151960</v>
      </c>
      <c r="C194" s="7">
        <v>12151960</v>
      </c>
      <c r="D194" s="7">
        <v>12151960</v>
      </c>
      <c r="E194" s="7"/>
      <c r="F194" s="7"/>
      <c r="G194" s="7">
        <v>12151960</v>
      </c>
      <c r="H194" s="7"/>
      <c r="I194" s="7"/>
    </row>
    <row r="195" spans="1:9">
      <c r="A195" s="8" t="s">
        <v>192</v>
      </c>
      <c r="B195" s="9">
        <v>11797960</v>
      </c>
      <c r="C195" s="9">
        <v>11797960</v>
      </c>
      <c r="D195" s="9">
        <v>11797960</v>
      </c>
      <c r="E195" s="9"/>
      <c r="F195" s="9"/>
      <c r="G195" s="9">
        <v>11797960</v>
      </c>
      <c r="H195" s="9"/>
      <c r="I195" s="9"/>
    </row>
    <row r="196" spans="1:9">
      <c r="A196" s="10" t="s">
        <v>193</v>
      </c>
      <c r="B196" s="11">
        <v>11797960</v>
      </c>
      <c r="C196" s="11">
        <v>11797960</v>
      </c>
      <c r="D196" s="11">
        <v>11797960</v>
      </c>
      <c r="E196" s="11"/>
      <c r="F196" s="11"/>
      <c r="G196" s="11">
        <v>11797960</v>
      </c>
      <c r="H196" s="11"/>
      <c r="I196" s="11"/>
    </row>
    <row r="197" spans="1:9">
      <c r="A197" s="8" t="s">
        <v>194</v>
      </c>
      <c r="B197" s="9">
        <v>354000</v>
      </c>
      <c r="C197" s="9">
        <v>354000</v>
      </c>
      <c r="D197" s="9">
        <v>354000</v>
      </c>
      <c r="E197" s="9"/>
      <c r="F197" s="9"/>
      <c r="G197" s="9">
        <v>354000</v>
      </c>
      <c r="H197" s="9"/>
      <c r="I197" s="9"/>
    </row>
    <row r="198" spans="1:9">
      <c r="A198" s="10" t="s">
        <v>195</v>
      </c>
      <c r="B198" s="11">
        <v>354000</v>
      </c>
      <c r="C198" s="11">
        <v>354000</v>
      </c>
      <c r="D198" s="11">
        <v>354000</v>
      </c>
      <c r="E198" s="11"/>
      <c r="F198" s="11"/>
      <c r="G198" s="11">
        <v>354000</v>
      </c>
      <c r="H198" s="11"/>
      <c r="I198" s="11"/>
    </row>
    <row r="199" spans="1:9">
      <c r="A199" s="4" t="s">
        <v>196</v>
      </c>
      <c r="B199" s="5">
        <v>204794</v>
      </c>
      <c r="C199" s="5">
        <v>204794</v>
      </c>
      <c r="D199" s="5">
        <v>204794</v>
      </c>
      <c r="E199" s="5"/>
      <c r="F199" s="5"/>
      <c r="G199" s="5">
        <v>204794</v>
      </c>
      <c r="H199" s="5"/>
      <c r="I199" s="5"/>
    </row>
    <row r="200" spans="1:9">
      <c r="A200" s="6" t="s">
        <v>197</v>
      </c>
      <c r="B200" s="7">
        <v>204794</v>
      </c>
      <c r="C200" s="7">
        <v>204794</v>
      </c>
      <c r="D200" s="7">
        <v>204794</v>
      </c>
      <c r="E200" s="7"/>
      <c r="F200" s="7"/>
      <c r="G200" s="7">
        <v>204794</v>
      </c>
      <c r="H200" s="7"/>
      <c r="I200" s="7"/>
    </row>
    <row r="201" spans="1:9">
      <c r="A201" s="8" t="s">
        <v>198</v>
      </c>
      <c r="B201" s="9">
        <v>204794</v>
      </c>
      <c r="C201" s="9">
        <v>204794</v>
      </c>
      <c r="D201" s="9">
        <v>204794</v>
      </c>
      <c r="E201" s="9"/>
      <c r="F201" s="9"/>
      <c r="G201" s="9">
        <v>204794</v>
      </c>
      <c r="H201" s="9"/>
      <c r="I201" s="9"/>
    </row>
    <row r="202" spans="1:9">
      <c r="A202" s="10" t="s">
        <v>199</v>
      </c>
      <c r="B202" s="11">
        <v>204794</v>
      </c>
      <c r="C202" s="11">
        <v>204794</v>
      </c>
      <c r="D202" s="11">
        <v>204794</v>
      </c>
      <c r="E202" s="11"/>
      <c r="F202" s="11"/>
      <c r="G202" s="11">
        <v>204794</v>
      </c>
      <c r="H202" s="11"/>
      <c r="I202" s="11"/>
    </row>
    <row r="203" spans="1:9">
      <c r="A203" s="4" t="s">
        <v>200</v>
      </c>
      <c r="B203" s="5">
        <v>693249371</v>
      </c>
      <c r="C203" s="5">
        <v>693249371</v>
      </c>
      <c r="D203" s="5">
        <v>693249371</v>
      </c>
      <c r="E203" s="5"/>
      <c r="F203" s="5"/>
      <c r="G203" s="5">
        <v>693249371</v>
      </c>
      <c r="H203" s="5"/>
      <c r="I203" s="5"/>
    </row>
    <row r="204" spans="1:9">
      <c r="A204" s="6" t="s">
        <v>201</v>
      </c>
      <c r="B204" s="7">
        <v>693249371</v>
      </c>
      <c r="C204" s="7">
        <v>693249371</v>
      </c>
      <c r="D204" s="7">
        <v>693249371</v>
      </c>
      <c r="E204" s="7"/>
      <c r="F204" s="7"/>
      <c r="G204" s="7">
        <v>693249371</v>
      </c>
      <c r="H204" s="7"/>
      <c r="I204" s="7"/>
    </row>
    <row r="205" spans="1:9">
      <c r="A205" s="8" t="s">
        <v>202</v>
      </c>
      <c r="B205" s="9">
        <v>693249371</v>
      </c>
      <c r="C205" s="9">
        <v>693249371</v>
      </c>
      <c r="D205" s="9">
        <v>693249371</v>
      </c>
      <c r="E205" s="9"/>
      <c r="F205" s="9"/>
      <c r="G205" s="9">
        <v>693249371</v>
      </c>
      <c r="H205" s="9"/>
      <c r="I205" s="9"/>
    </row>
    <row r="206" spans="1:9" ht="12.75" thickBot="1">
      <c r="A206" s="14" t="s">
        <v>203</v>
      </c>
      <c r="B206" s="15">
        <v>693249371</v>
      </c>
      <c r="C206" s="15">
        <v>693249371</v>
      </c>
      <c r="D206" s="15">
        <v>693249371</v>
      </c>
      <c r="E206" s="15"/>
      <c r="F206" s="15"/>
      <c r="G206" s="15">
        <v>693249371</v>
      </c>
      <c r="H206" s="15"/>
      <c r="I206" s="15"/>
    </row>
    <row r="207" spans="1:9" ht="12.75" thickTop="1">
      <c r="A207" s="16" t="s">
        <v>218</v>
      </c>
      <c r="B207" s="17">
        <v>3396606538</v>
      </c>
      <c r="C207" s="17">
        <v>3396606538</v>
      </c>
      <c r="D207" s="17">
        <v>3384430275</v>
      </c>
      <c r="E207" s="17">
        <v>13803097</v>
      </c>
      <c r="F207" s="17">
        <v>1149887611</v>
      </c>
      <c r="G207" s="17">
        <v>4548120983</v>
      </c>
      <c r="H207" s="17">
        <v>1151514445</v>
      </c>
      <c r="I207" s="17">
        <v>0</v>
      </c>
    </row>
    <row r="209" spans="1:9" ht="12.75" thickBot="1">
      <c r="A209" s="18"/>
      <c r="B209" s="18"/>
      <c r="C209" s="18"/>
      <c r="D209" s="19"/>
      <c r="E209" s="19"/>
      <c r="F209" s="19"/>
    </row>
    <row r="210" spans="1:9" ht="12.75" thickBot="1">
      <c r="A210" s="2" t="s">
        <v>265</v>
      </c>
      <c r="B210" s="3" t="s">
        <v>5</v>
      </c>
      <c r="C210" s="3" t="s">
        <v>257</v>
      </c>
      <c r="D210" s="3" t="s">
        <v>1</v>
      </c>
      <c r="E210" s="3" t="s">
        <v>2</v>
      </c>
      <c r="F210" s="3" t="s">
        <v>3</v>
      </c>
      <c r="G210" s="3" t="s">
        <v>4</v>
      </c>
      <c r="H210" s="3" t="s">
        <v>256</v>
      </c>
      <c r="I210" s="3" t="s">
        <v>258</v>
      </c>
    </row>
    <row r="211" spans="1:9">
      <c r="A211" s="33" t="s">
        <v>266</v>
      </c>
      <c r="B211" s="11">
        <f>G211-H211</f>
        <v>705348206</v>
      </c>
      <c r="C211" s="11">
        <f>G211-H211+I211</f>
        <v>601921666</v>
      </c>
      <c r="D211" s="11">
        <f>D148+D186</f>
        <v>705348205</v>
      </c>
      <c r="E211" s="11">
        <f t="shared" ref="E211:I212" si="0">E148+E186</f>
        <v>0</v>
      </c>
      <c r="F211" s="11">
        <f t="shared" si="0"/>
        <v>1</v>
      </c>
      <c r="G211" s="11">
        <f t="shared" si="0"/>
        <v>705348206</v>
      </c>
      <c r="H211" s="11">
        <f t="shared" si="0"/>
        <v>0</v>
      </c>
      <c r="I211" s="11">
        <f t="shared" si="0"/>
        <v>-103426540</v>
      </c>
    </row>
    <row r="212" spans="1:9">
      <c r="A212" s="33" t="s">
        <v>267</v>
      </c>
      <c r="B212" s="11">
        <f>G212-H212</f>
        <v>565872230</v>
      </c>
      <c r="C212" s="11">
        <f>G212-H212+I212</f>
        <v>462445690</v>
      </c>
      <c r="D212" s="11">
        <v>565872230</v>
      </c>
      <c r="E212" s="11">
        <v>0</v>
      </c>
      <c r="F212" s="11">
        <v>0</v>
      </c>
      <c r="G212" s="11">
        <v>565872230</v>
      </c>
      <c r="H212" s="11">
        <v>0</v>
      </c>
      <c r="I212" s="11">
        <f t="shared" si="0"/>
        <v>-103426540</v>
      </c>
    </row>
    <row r="213" spans="1:9">
      <c r="A213" s="33"/>
      <c r="B213" s="11"/>
      <c r="C213" s="11"/>
      <c r="D213" s="11"/>
      <c r="E213" s="11"/>
      <c r="F213" s="11"/>
      <c r="G213" s="11"/>
      <c r="H213" s="11"/>
      <c r="I213" s="11"/>
    </row>
    <row r="214" spans="1:9">
      <c r="A214" s="33" t="s">
        <v>268</v>
      </c>
      <c r="B214" s="11">
        <f t="shared" ref="B214:B218" si="1">G214-H214</f>
        <v>139475976</v>
      </c>
      <c r="C214" s="11">
        <f t="shared" ref="C214:C218" si="2">G214-H214+I214</f>
        <v>139475976</v>
      </c>
      <c r="D214" s="11">
        <f>D211-D212</f>
        <v>139475975</v>
      </c>
      <c r="E214" s="11">
        <f t="shared" ref="E214:G214" si="3">E211-E212</f>
        <v>0</v>
      </c>
      <c r="F214" s="11">
        <f t="shared" si="3"/>
        <v>1</v>
      </c>
      <c r="G214" s="11">
        <f t="shared" si="3"/>
        <v>139475976</v>
      </c>
      <c r="H214" s="11">
        <f t="shared" ref="H214:I214" si="4">H211-H212</f>
        <v>0</v>
      </c>
      <c r="I214" s="11">
        <f t="shared" si="4"/>
        <v>0</v>
      </c>
    </row>
    <row r="215" spans="1:9">
      <c r="A215" s="33" t="s">
        <v>269</v>
      </c>
      <c r="B215" s="11">
        <f t="shared" si="1"/>
        <v>1</v>
      </c>
      <c r="C215" s="11">
        <f t="shared" si="2"/>
        <v>1</v>
      </c>
      <c r="D215" s="11">
        <f>D159</f>
        <v>0</v>
      </c>
      <c r="E215" s="11">
        <f t="shared" ref="E215:G215" si="5">E159</f>
        <v>0</v>
      </c>
      <c r="F215" s="11">
        <f t="shared" si="5"/>
        <v>1</v>
      </c>
      <c r="G215" s="11">
        <f t="shared" si="5"/>
        <v>1</v>
      </c>
      <c r="H215" s="11">
        <f t="shared" ref="H215:I215" si="6">H159</f>
        <v>0</v>
      </c>
      <c r="I215" s="11">
        <f t="shared" si="6"/>
        <v>0</v>
      </c>
    </row>
    <row r="216" spans="1:9">
      <c r="A216" s="33" t="s">
        <v>270</v>
      </c>
      <c r="B216" s="11">
        <f t="shared" si="1"/>
        <v>0</v>
      </c>
      <c r="C216" s="11">
        <f t="shared" si="2"/>
        <v>0</v>
      </c>
      <c r="D216" s="11">
        <f>D162+D191</f>
        <v>0</v>
      </c>
      <c r="E216" s="11">
        <f t="shared" ref="E216:I216" si="7">E162+E191</f>
        <v>12023250</v>
      </c>
      <c r="F216" s="11">
        <f t="shared" si="7"/>
        <v>1139491195</v>
      </c>
      <c r="G216" s="11">
        <f t="shared" si="7"/>
        <v>1151514445</v>
      </c>
      <c r="H216" s="11">
        <f t="shared" si="7"/>
        <v>1151514445</v>
      </c>
      <c r="I216" s="11">
        <f t="shared" si="7"/>
        <v>0</v>
      </c>
    </row>
    <row r="217" spans="1:9">
      <c r="A217" s="33" t="s">
        <v>271</v>
      </c>
      <c r="B217" s="11">
        <f t="shared" si="1"/>
        <v>0</v>
      </c>
      <c r="C217" s="11">
        <f t="shared" si="2"/>
        <v>0</v>
      </c>
      <c r="D217" s="11">
        <v>0</v>
      </c>
      <c r="E217" s="11">
        <v>0</v>
      </c>
      <c r="F217" s="11">
        <v>0</v>
      </c>
      <c r="G217" s="11">
        <v>0</v>
      </c>
      <c r="H217" s="11">
        <v>0</v>
      </c>
      <c r="I217" s="11">
        <v>0</v>
      </c>
    </row>
    <row r="218" spans="1:9" ht="12.75" thickBot="1">
      <c r="A218" s="33" t="s">
        <v>272</v>
      </c>
      <c r="B218" s="11">
        <f t="shared" si="1"/>
        <v>17951960</v>
      </c>
      <c r="C218" s="11">
        <f t="shared" si="2"/>
        <v>17951960</v>
      </c>
      <c r="D218" s="11">
        <f>D168+D194</f>
        <v>17951960</v>
      </c>
      <c r="E218" s="11">
        <f t="shared" ref="E218:I218" si="8">E168+E194</f>
        <v>0</v>
      </c>
      <c r="F218" s="11">
        <f t="shared" si="8"/>
        <v>0</v>
      </c>
      <c r="G218" s="11">
        <f t="shared" si="8"/>
        <v>17951960</v>
      </c>
      <c r="H218" s="11">
        <f t="shared" si="8"/>
        <v>0</v>
      </c>
      <c r="I218" s="11">
        <f t="shared" si="8"/>
        <v>0</v>
      </c>
    </row>
    <row r="219" spans="1:9" ht="12.75" thickTop="1">
      <c r="A219" s="16" t="s">
        <v>273</v>
      </c>
      <c r="B219" s="17">
        <f t="shared" ref="B219:C219" si="9">SUM(B214:B218)</f>
        <v>157427937</v>
      </c>
      <c r="C219" s="17">
        <f t="shared" si="9"/>
        <v>157427937</v>
      </c>
      <c r="D219" s="17">
        <f>SUM(D214:D218)</f>
        <v>157427935</v>
      </c>
      <c r="E219" s="17">
        <f t="shared" ref="E219:G219" si="10">SUM(E214:E218)</f>
        <v>12023250</v>
      </c>
      <c r="F219" s="17">
        <f t="shared" si="10"/>
        <v>1139491197</v>
      </c>
      <c r="G219" s="17">
        <f t="shared" si="10"/>
        <v>1308942382</v>
      </c>
      <c r="H219" s="17">
        <f t="shared" ref="H219" si="11">SUM(H214:H218)</f>
        <v>1151514445</v>
      </c>
      <c r="I219" s="17">
        <f t="shared" ref="I219" si="12">SUM(I214:I218)</f>
        <v>0</v>
      </c>
    </row>
    <row r="220" spans="1:9">
      <c r="A220" s="21"/>
      <c r="B220" s="21"/>
      <c r="C220" s="21"/>
      <c r="D220" s="20"/>
      <c r="E220" s="20"/>
      <c r="F220" s="20"/>
    </row>
    <row r="221" spans="1:9">
      <c r="A221" s="21"/>
      <c r="B221" s="36"/>
      <c r="C221" s="36"/>
      <c r="D221" s="20"/>
      <c r="E221" s="20"/>
      <c r="F221" s="20"/>
    </row>
    <row r="222" spans="1:9">
      <c r="A222" s="21"/>
      <c r="B222" s="21"/>
      <c r="C222" s="21"/>
      <c r="D222" s="20"/>
      <c r="E222" s="20"/>
      <c r="F222" s="20"/>
    </row>
    <row r="223" spans="1:9">
      <c r="A223" s="22"/>
      <c r="B223" s="22"/>
      <c r="C223" s="22"/>
      <c r="D223" s="23"/>
      <c r="E223" s="23"/>
      <c r="F223" s="23"/>
    </row>
    <row r="224" spans="1:9">
      <c r="A224" s="18"/>
      <c r="B224" s="18"/>
      <c r="C224" s="18"/>
    </row>
    <row r="226" spans="1:6">
      <c r="A226" s="21"/>
      <c r="B226" s="21"/>
      <c r="C226" s="21"/>
      <c r="D226" s="20"/>
      <c r="E226" s="20"/>
      <c r="F226" s="20"/>
    </row>
    <row r="227" spans="1:6">
      <c r="A227" s="21"/>
      <c r="B227" s="21"/>
      <c r="C227" s="21"/>
      <c r="D227" s="20"/>
      <c r="E227" s="20"/>
      <c r="F227" s="20"/>
    </row>
    <row r="228" spans="1:6">
      <c r="A228" s="21"/>
      <c r="B228" s="21"/>
      <c r="C228" s="21"/>
      <c r="D228" s="20"/>
      <c r="E228" s="20"/>
      <c r="F228" s="20"/>
    </row>
    <row r="229" spans="1:6">
      <c r="A229" s="21"/>
      <c r="B229" s="21"/>
      <c r="C229" s="21"/>
      <c r="D229" s="20"/>
      <c r="E229" s="20"/>
      <c r="F229" s="20"/>
    </row>
    <row r="231" spans="1:6">
      <c r="A231" s="21"/>
      <c r="B231" s="21"/>
      <c r="C231" s="21"/>
      <c r="D231" s="20"/>
      <c r="E231" s="20"/>
      <c r="F231" s="20"/>
    </row>
    <row r="232" spans="1:6">
      <c r="A232" s="21"/>
      <c r="B232" s="21"/>
      <c r="C232" s="21"/>
      <c r="D232" s="20"/>
      <c r="E232" s="20"/>
      <c r="F232" s="20"/>
    </row>
    <row r="233" spans="1:6">
      <c r="A233" s="21"/>
      <c r="B233" s="21"/>
      <c r="C233" s="21"/>
      <c r="D233" s="20"/>
      <c r="E233" s="20"/>
      <c r="F233" s="20"/>
    </row>
    <row r="234" spans="1:6">
      <c r="A234" s="21"/>
      <c r="B234" s="21"/>
      <c r="C234" s="21"/>
      <c r="D234" s="20"/>
      <c r="E234" s="20"/>
      <c r="F234" s="20"/>
    </row>
    <row r="236" spans="1:6">
      <c r="A236" s="21"/>
      <c r="B236" s="21"/>
      <c r="C236" s="21"/>
      <c r="D236" s="20"/>
      <c r="E236" s="20"/>
      <c r="F236" s="20"/>
    </row>
    <row r="237" spans="1:6">
      <c r="A237" s="21"/>
      <c r="B237" s="21"/>
      <c r="C237" s="21"/>
      <c r="D237" s="20"/>
      <c r="E237" s="20"/>
      <c r="F237" s="20"/>
    </row>
    <row r="238" spans="1:6">
      <c r="A238" s="21"/>
      <c r="B238" s="21"/>
      <c r="C238" s="21"/>
      <c r="D238" s="20"/>
      <c r="E238" s="20"/>
      <c r="F238" s="20"/>
    </row>
    <row r="239" spans="1:6">
      <c r="A239" s="21"/>
      <c r="B239" s="21"/>
      <c r="C239" s="21"/>
      <c r="D239" s="20"/>
      <c r="E239" s="20"/>
      <c r="F239" s="20"/>
    </row>
    <row r="241" spans="1:6">
      <c r="A241" s="21"/>
      <c r="B241" s="21"/>
      <c r="C241" s="21"/>
      <c r="D241" s="20"/>
      <c r="E241" s="20"/>
      <c r="F241" s="20"/>
    </row>
    <row r="242" spans="1:6">
      <c r="A242" s="21"/>
      <c r="B242" s="21"/>
      <c r="C242" s="21"/>
      <c r="D242" s="20"/>
      <c r="E242" s="20"/>
      <c r="F242" s="20"/>
    </row>
    <row r="243" spans="1:6">
      <c r="A243" s="21"/>
      <c r="B243" s="21"/>
      <c r="C243" s="21"/>
      <c r="D243" s="20"/>
      <c r="E243" s="20"/>
      <c r="F243" s="20"/>
    </row>
    <row r="244" spans="1:6">
      <c r="A244" s="21"/>
      <c r="B244" s="21"/>
      <c r="C244" s="21"/>
      <c r="D244" s="20"/>
      <c r="E244" s="20"/>
      <c r="F244" s="20"/>
    </row>
    <row r="246" spans="1:6">
      <c r="A246" s="21"/>
      <c r="B246" s="21"/>
      <c r="C246" s="21"/>
      <c r="D246" s="20"/>
      <c r="E246" s="20"/>
      <c r="F246" s="20"/>
    </row>
    <row r="247" spans="1:6">
      <c r="A247" s="21"/>
      <c r="B247" s="21"/>
      <c r="C247" s="21"/>
      <c r="D247" s="20"/>
      <c r="E247" s="20"/>
      <c r="F247" s="20"/>
    </row>
    <row r="248" spans="1:6">
      <c r="A248" s="21"/>
      <c r="B248" s="21"/>
      <c r="C248" s="21"/>
      <c r="D248" s="20"/>
      <c r="E248" s="20"/>
      <c r="F248" s="20"/>
    </row>
    <row r="249" spans="1:6">
      <c r="A249" s="21"/>
      <c r="B249" s="21"/>
      <c r="C249" s="21"/>
      <c r="D249" s="20"/>
      <c r="E249" s="20"/>
      <c r="F249" s="20"/>
    </row>
    <row r="251" spans="1:6">
      <c r="A251" s="21"/>
      <c r="B251" s="21"/>
      <c r="C251" s="21"/>
      <c r="D251" s="20"/>
      <c r="E251" s="20"/>
      <c r="F251" s="20"/>
    </row>
    <row r="252" spans="1:6">
      <c r="A252" s="21"/>
      <c r="B252" s="21"/>
      <c r="C252" s="21"/>
      <c r="D252" s="20"/>
      <c r="E252" s="20"/>
      <c r="F252" s="20"/>
    </row>
    <row r="253" spans="1:6">
      <c r="A253" s="21"/>
      <c r="B253" s="21"/>
      <c r="C253" s="21"/>
      <c r="D253" s="20"/>
      <c r="E253" s="20"/>
      <c r="F253" s="20"/>
    </row>
    <row r="254" spans="1:6">
      <c r="A254" s="21"/>
      <c r="B254" s="21"/>
      <c r="C254" s="21"/>
      <c r="D254" s="20"/>
      <c r="E254" s="20"/>
      <c r="F254" s="20"/>
    </row>
    <row r="255" spans="1:6">
      <c r="A255" s="22"/>
      <c r="B255" s="22"/>
      <c r="C255" s="22"/>
      <c r="D255" s="23"/>
      <c r="E255" s="23"/>
      <c r="F255" s="23"/>
    </row>
    <row r="257" spans="1:6">
      <c r="A257" s="18"/>
      <c r="B257" s="18"/>
      <c r="C257" s="18"/>
    </row>
    <row r="258" spans="1:6">
      <c r="D258" s="20"/>
    </row>
    <row r="259" spans="1:6">
      <c r="A259" s="21"/>
      <c r="B259" s="21"/>
      <c r="C259" s="21"/>
    </row>
    <row r="260" spans="1:6">
      <c r="A260" s="24"/>
      <c r="B260" s="24"/>
      <c r="C260" s="24"/>
      <c r="D260" s="20"/>
      <c r="E260" s="20"/>
      <c r="F260" s="20"/>
    </row>
    <row r="261" spans="1:6">
      <c r="A261" s="24"/>
      <c r="B261" s="24"/>
      <c r="C261" s="24"/>
      <c r="D261" s="20"/>
      <c r="E261" s="20"/>
      <c r="F261" s="20"/>
    </row>
    <row r="262" spans="1:6">
      <c r="A262" s="24"/>
      <c r="B262" s="24"/>
      <c r="C262" s="24"/>
      <c r="D262" s="20"/>
      <c r="E262" s="20"/>
      <c r="F262" s="20"/>
    </row>
    <row r="263" spans="1:6">
      <c r="A263" s="24"/>
      <c r="B263" s="24"/>
      <c r="C263" s="24"/>
      <c r="D263" s="20"/>
      <c r="E263" s="20"/>
      <c r="F263" s="20"/>
    </row>
    <row r="264" spans="1:6">
      <c r="A264" s="24"/>
      <c r="B264" s="24"/>
      <c r="C264" s="24"/>
      <c r="D264" s="20"/>
      <c r="E264" s="20"/>
      <c r="F264" s="20"/>
    </row>
    <row r="265" spans="1:6">
      <c r="A265" s="24"/>
      <c r="B265" s="24"/>
      <c r="C265" s="24"/>
      <c r="D265" s="20"/>
      <c r="E265" s="20"/>
      <c r="F265" s="20"/>
    </row>
    <row r="266" spans="1:6">
      <c r="A266" s="21"/>
      <c r="B266" s="21"/>
      <c r="C266" s="21"/>
    </row>
    <row r="267" spans="1:6">
      <c r="A267" s="24"/>
      <c r="B267" s="24"/>
      <c r="C267" s="24"/>
      <c r="D267" s="20"/>
      <c r="E267" s="20"/>
      <c r="F267" s="20"/>
    </row>
    <row r="268" spans="1:6">
      <c r="A268" s="24"/>
      <c r="B268" s="24"/>
      <c r="C268" s="24"/>
      <c r="D268" s="20"/>
      <c r="E268" s="20"/>
      <c r="F268" s="20"/>
    </row>
    <row r="269" spans="1:6">
      <c r="A269" s="24"/>
      <c r="B269" s="24"/>
      <c r="C269" s="24"/>
      <c r="D269" s="20"/>
      <c r="E269" s="20"/>
      <c r="F269" s="20"/>
    </row>
    <row r="270" spans="1:6">
      <c r="A270" s="24"/>
      <c r="B270" s="24"/>
      <c r="C270" s="24"/>
      <c r="D270" s="20"/>
      <c r="E270" s="20"/>
      <c r="F270" s="20"/>
    </row>
    <row r="271" spans="1:6">
      <c r="A271" s="24"/>
      <c r="B271" s="24"/>
      <c r="C271" s="24"/>
      <c r="D271" s="20"/>
      <c r="E271" s="20"/>
      <c r="F271" s="20"/>
    </row>
    <row r="272" spans="1:6">
      <c r="A272" s="24"/>
      <c r="B272" s="24"/>
      <c r="C272" s="24"/>
      <c r="D272" s="20"/>
      <c r="E272" s="20"/>
      <c r="F272" s="20"/>
    </row>
    <row r="273" spans="1:6">
      <c r="A273" s="22"/>
      <c r="B273" s="22"/>
      <c r="C273" s="22"/>
      <c r="D273" s="23"/>
      <c r="E273" s="23"/>
      <c r="F273" s="23"/>
    </row>
    <row r="274" spans="1:6">
      <c r="A274" s="21"/>
      <c r="B274" s="21"/>
      <c r="C274" s="21"/>
      <c r="E274" s="20"/>
    </row>
    <row r="275" spans="1:6">
      <c r="A275" s="25"/>
      <c r="B275" s="25"/>
      <c r="C275" s="25"/>
      <c r="D275" s="23"/>
      <c r="E275" s="23"/>
      <c r="F275" s="23"/>
    </row>
  </sheetData>
  <mergeCells count="3">
    <mergeCell ref="A1:I1"/>
    <mergeCell ref="D2:I2"/>
    <mergeCell ref="A2:C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57"/>
  <sheetViews>
    <sheetView zoomScaleNormal="100" workbookViewId="0">
      <selection activeCell="D4" sqref="D4"/>
    </sheetView>
  </sheetViews>
  <sheetFormatPr baseColWidth="10" defaultRowHeight="12"/>
  <cols>
    <col min="1" max="1" width="40.7109375" style="1" customWidth="1"/>
    <col min="2" max="4" width="13.7109375" style="1" customWidth="1"/>
    <col min="5" max="5" width="1.7109375" style="1" customWidth="1"/>
    <col min="6" max="16384" width="11.42578125" style="1"/>
  </cols>
  <sheetData>
    <row r="1" spans="1:4" ht="12.75" thickBot="1">
      <c r="A1" s="30" t="s">
        <v>261</v>
      </c>
      <c r="B1" s="30"/>
      <c r="C1" s="30"/>
      <c r="D1" s="30"/>
    </row>
    <row r="2" spans="1:4" ht="12.75" thickBot="1">
      <c r="A2" s="31" t="s">
        <v>219</v>
      </c>
      <c r="B2" s="30" t="s">
        <v>253</v>
      </c>
      <c r="C2" s="30"/>
      <c r="D2" s="30"/>
    </row>
    <row r="3" spans="1:4" ht="12.75" thickBot="1">
      <c r="A3" s="31" t="s">
        <v>220</v>
      </c>
      <c r="B3" s="32" t="s">
        <v>206</v>
      </c>
      <c r="C3" s="32" t="s">
        <v>221</v>
      </c>
      <c r="D3" s="32" t="s">
        <v>207</v>
      </c>
    </row>
    <row r="4" spans="1:4">
      <c r="A4" s="4" t="s">
        <v>208</v>
      </c>
      <c r="B4" s="5">
        <f>SUM(B5:B9)</f>
        <v>498076160</v>
      </c>
      <c r="C4" s="5">
        <f t="shared" ref="C4" si="0">SUM(C5:C9)</f>
        <v>103426540</v>
      </c>
      <c r="D4" s="5">
        <f>SUM(B4:C4)</f>
        <v>601502700</v>
      </c>
    </row>
    <row r="5" spans="1:4">
      <c r="A5" s="33" t="s">
        <v>222</v>
      </c>
      <c r="B5" s="11">
        <v>589708530</v>
      </c>
      <c r="C5" s="11"/>
      <c r="D5" s="11">
        <f t="shared" ref="D5:D52" si="1">SUM(B5:C5)</f>
        <v>589708530</v>
      </c>
    </row>
    <row r="6" spans="1:4">
      <c r="A6" s="33" t="s">
        <v>223</v>
      </c>
      <c r="B6" s="11">
        <v>11794170</v>
      </c>
      <c r="C6" s="11"/>
      <c r="D6" s="11">
        <f t="shared" si="1"/>
        <v>11794170</v>
      </c>
    </row>
    <row r="7" spans="1:4">
      <c r="A7" s="33" t="s">
        <v>205</v>
      </c>
      <c r="B7" s="11">
        <v>-173426530</v>
      </c>
      <c r="C7" s="11">
        <v>173426530</v>
      </c>
      <c r="D7" s="11">
        <f t="shared" si="1"/>
        <v>0</v>
      </c>
    </row>
    <row r="8" spans="1:4">
      <c r="A8" s="33" t="s">
        <v>204</v>
      </c>
      <c r="B8" s="11">
        <v>69999990</v>
      </c>
      <c r="C8" s="11">
        <v>-69999990</v>
      </c>
      <c r="D8" s="11">
        <f t="shared" si="1"/>
        <v>0</v>
      </c>
    </row>
    <row r="9" spans="1:4">
      <c r="A9" s="33" t="s">
        <v>224</v>
      </c>
      <c r="B9" s="11"/>
      <c r="C9" s="11"/>
      <c r="D9" s="11">
        <f t="shared" si="1"/>
        <v>0</v>
      </c>
    </row>
    <row r="10" spans="1:4">
      <c r="A10" s="4" t="s">
        <v>209</v>
      </c>
      <c r="B10" s="5">
        <f>SUM(B11:B14)</f>
        <v>590802850</v>
      </c>
      <c r="C10" s="5">
        <f t="shared" ref="C10" si="2">SUM(C11:C14)</f>
        <v>0</v>
      </c>
      <c r="D10" s="5">
        <f t="shared" si="1"/>
        <v>590802850</v>
      </c>
    </row>
    <row r="11" spans="1:4">
      <c r="A11" s="33" t="s">
        <v>225</v>
      </c>
      <c r="B11" s="11">
        <v>579218490</v>
      </c>
      <c r="C11" s="11"/>
      <c r="D11" s="11">
        <f t="shared" si="1"/>
        <v>579218490</v>
      </c>
    </row>
    <row r="12" spans="1:4">
      <c r="A12" s="33" t="s">
        <v>226</v>
      </c>
      <c r="B12" s="11">
        <v>11584360</v>
      </c>
      <c r="C12" s="11"/>
      <c r="D12" s="11">
        <f t="shared" si="1"/>
        <v>11584360</v>
      </c>
    </row>
    <row r="13" spans="1:4">
      <c r="A13" s="33" t="s">
        <v>227</v>
      </c>
      <c r="B13" s="11"/>
      <c r="C13" s="11"/>
      <c r="D13" s="11">
        <f t="shared" si="1"/>
        <v>0</v>
      </c>
    </row>
    <row r="14" spans="1:4">
      <c r="A14" s="33" t="s">
        <v>224</v>
      </c>
      <c r="B14" s="11"/>
      <c r="C14" s="11"/>
      <c r="D14" s="11">
        <f t="shared" si="1"/>
        <v>0</v>
      </c>
    </row>
    <row r="15" spans="1:4">
      <c r="A15" s="4" t="s">
        <v>228</v>
      </c>
      <c r="B15" s="5">
        <f>B16+B20+B24+B28+B32+B36</f>
        <v>315739190</v>
      </c>
      <c r="C15" s="5">
        <f t="shared" ref="C15" si="3">C16+C20+C24+C28+C32+C36</f>
        <v>0</v>
      </c>
      <c r="D15" s="5">
        <f t="shared" si="1"/>
        <v>315739190</v>
      </c>
    </row>
    <row r="16" spans="1:4">
      <c r="A16" s="6" t="s">
        <v>215</v>
      </c>
      <c r="B16" s="7">
        <f>SUM(B17:B19)</f>
        <v>3564900</v>
      </c>
      <c r="C16" s="7">
        <f t="shared" ref="C16" si="4">SUM(C17:C19)</f>
        <v>0</v>
      </c>
      <c r="D16" s="7">
        <f t="shared" si="1"/>
        <v>3564900</v>
      </c>
    </row>
    <row r="17" spans="1:4">
      <c r="A17" s="33" t="s">
        <v>229</v>
      </c>
      <c r="B17" s="11">
        <v>3495010</v>
      </c>
      <c r="C17" s="11"/>
      <c r="D17" s="11">
        <f t="shared" si="1"/>
        <v>3495010</v>
      </c>
    </row>
    <row r="18" spans="1:4">
      <c r="A18" s="33" t="s">
        <v>230</v>
      </c>
      <c r="B18" s="11">
        <v>69890</v>
      </c>
      <c r="C18" s="11"/>
      <c r="D18" s="11">
        <f t="shared" si="1"/>
        <v>69890</v>
      </c>
    </row>
    <row r="19" spans="1:4">
      <c r="A19" s="33" t="s">
        <v>224</v>
      </c>
      <c r="B19" s="11"/>
      <c r="C19" s="11"/>
      <c r="D19" s="11">
        <f t="shared" si="1"/>
        <v>0</v>
      </c>
    </row>
    <row r="20" spans="1:4">
      <c r="A20" s="6" t="s">
        <v>210</v>
      </c>
      <c r="B20" s="7">
        <f>SUM(B21:B23)</f>
        <v>11172930</v>
      </c>
      <c r="C20" s="7">
        <f t="shared" ref="C20" si="5">SUM(C21:C23)</f>
        <v>0</v>
      </c>
      <c r="D20" s="7">
        <f t="shared" si="1"/>
        <v>11172930</v>
      </c>
    </row>
    <row r="21" spans="1:4">
      <c r="A21" s="33" t="s">
        <v>231</v>
      </c>
      <c r="B21" s="11">
        <v>10953860</v>
      </c>
      <c r="C21" s="11"/>
      <c r="D21" s="11">
        <f t="shared" si="1"/>
        <v>10953860</v>
      </c>
    </row>
    <row r="22" spans="1:4">
      <c r="A22" s="33" t="s">
        <v>232</v>
      </c>
      <c r="B22" s="11">
        <v>219070</v>
      </c>
      <c r="C22" s="11"/>
      <c r="D22" s="11">
        <f t="shared" si="1"/>
        <v>219070</v>
      </c>
    </row>
    <row r="23" spans="1:4">
      <c r="A23" s="33" t="s">
        <v>224</v>
      </c>
      <c r="B23" s="11"/>
      <c r="C23" s="11"/>
      <c r="D23" s="11">
        <f t="shared" si="1"/>
        <v>0</v>
      </c>
    </row>
    <row r="24" spans="1:4">
      <c r="A24" s="6" t="s">
        <v>211</v>
      </c>
      <c r="B24" s="7">
        <f>SUM(B25:B27)</f>
        <v>146874780</v>
      </c>
      <c r="C24" s="7">
        <f t="shared" ref="C24" si="6">SUM(C25:C27)</f>
        <v>0</v>
      </c>
      <c r="D24" s="7">
        <f t="shared" si="1"/>
        <v>146874780</v>
      </c>
    </row>
    <row r="25" spans="1:4">
      <c r="A25" s="33" t="s">
        <v>233</v>
      </c>
      <c r="B25" s="11">
        <v>143994890</v>
      </c>
      <c r="C25" s="11"/>
      <c r="D25" s="11">
        <f t="shared" si="1"/>
        <v>143994890</v>
      </c>
    </row>
    <row r="26" spans="1:4">
      <c r="A26" s="33" t="s">
        <v>234</v>
      </c>
      <c r="B26" s="11">
        <v>2879890</v>
      </c>
      <c r="C26" s="11"/>
      <c r="D26" s="11">
        <f t="shared" si="1"/>
        <v>2879890</v>
      </c>
    </row>
    <row r="27" spans="1:4">
      <c r="A27" s="33" t="s">
        <v>224</v>
      </c>
      <c r="B27" s="11"/>
      <c r="C27" s="11"/>
      <c r="D27" s="11">
        <f t="shared" si="1"/>
        <v>0</v>
      </c>
    </row>
    <row r="28" spans="1:4">
      <c r="A28" s="6" t="s">
        <v>212</v>
      </c>
      <c r="B28" s="7">
        <f>SUM(B29:B31)</f>
        <v>121837450</v>
      </c>
      <c r="C28" s="7">
        <f t="shared" ref="C28" si="7">SUM(C29:C31)</f>
        <v>0</v>
      </c>
      <c r="D28" s="7">
        <f t="shared" si="1"/>
        <v>121837450</v>
      </c>
    </row>
    <row r="29" spans="1:4">
      <c r="A29" s="33" t="s">
        <v>235</v>
      </c>
      <c r="B29" s="11">
        <v>119448490</v>
      </c>
      <c r="C29" s="11"/>
      <c r="D29" s="11">
        <f t="shared" si="1"/>
        <v>119448490</v>
      </c>
    </row>
    <row r="30" spans="1:4">
      <c r="A30" s="33" t="s">
        <v>236</v>
      </c>
      <c r="B30" s="11">
        <v>2388960</v>
      </c>
      <c r="C30" s="11"/>
      <c r="D30" s="11">
        <f t="shared" si="1"/>
        <v>2388960</v>
      </c>
    </row>
    <row r="31" spans="1:4">
      <c r="A31" s="33" t="s">
        <v>224</v>
      </c>
      <c r="B31" s="11"/>
      <c r="C31" s="11"/>
      <c r="D31" s="11">
        <f t="shared" si="1"/>
        <v>0</v>
      </c>
    </row>
    <row r="32" spans="1:4">
      <c r="A32" s="6" t="s">
        <v>213</v>
      </c>
      <c r="B32" s="7">
        <f>SUM(B33:B35)</f>
        <v>247330</v>
      </c>
      <c r="C32" s="7">
        <f t="shared" ref="C32" si="8">SUM(C33:C35)</f>
        <v>0</v>
      </c>
      <c r="D32" s="7">
        <f t="shared" si="1"/>
        <v>247330</v>
      </c>
    </row>
    <row r="33" spans="1:4">
      <c r="A33" s="33" t="s">
        <v>237</v>
      </c>
      <c r="B33" s="11">
        <v>242490</v>
      </c>
      <c r="C33" s="11"/>
      <c r="D33" s="11">
        <f t="shared" si="1"/>
        <v>242490</v>
      </c>
    </row>
    <row r="34" spans="1:4">
      <c r="A34" s="33" t="s">
        <v>238</v>
      </c>
      <c r="B34" s="11">
        <v>4840</v>
      </c>
      <c r="C34" s="11"/>
      <c r="D34" s="11">
        <f t="shared" si="1"/>
        <v>4840</v>
      </c>
    </row>
    <row r="35" spans="1:4">
      <c r="A35" s="33" t="s">
        <v>224</v>
      </c>
      <c r="B35" s="11"/>
      <c r="C35" s="11"/>
      <c r="D35" s="11">
        <f t="shared" si="1"/>
        <v>0</v>
      </c>
    </row>
    <row r="36" spans="1:4">
      <c r="A36" s="6" t="s">
        <v>214</v>
      </c>
      <c r="B36" s="7">
        <f>SUM(B37:B39)</f>
        <v>32041800</v>
      </c>
      <c r="C36" s="7">
        <f t="shared" ref="C36" si="9">SUM(C37:C39)</f>
        <v>0</v>
      </c>
      <c r="D36" s="7">
        <f t="shared" si="1"/>
        <v>32041800</v>
      </c>
    </row>
    <row r="37" spans="1:4">
      <c r="A37" s="33" t="s">
        <v>239</v>
      </c>
      <c r="B37" s="11">
        <v>31413540</v>
      </c>
      <c r="C37" s="11"/>
      <c r="D37" s="11">
        <f t="shared" si="1"/>
        <v>31413540</v>
      </c>
    </row>
    <row r="38" spans="1:4">
      <c r="A38" s="33" t="s">
        <v>240</v>
      </c>
      <c r="B38" s="11">
        <v>628260</v>
      </c>
      <c r="C38" s="11"/>
      <c r="D38" s="11">
        <f t="shared" si="1"/>
        <v>628260</v>
      </c>
    </row>
    <row r="39" spans="1:4">
      <c r="A39" s="33" t="s">
        <v>224</v>
      </c>
      <c r="B39" s="11"/>
      <c r="C39" s="11"/>
      <c r="D39" s="11">
        <f t="shared" si="1"/>
        <v>0</v>
      </c>
    </row>
    <row r="40" spans="1:4">
      <c r="A40" s="4" t="s">
        <v>216</v>
      </c>
      <c r="B40" s="5">
        <f>B41</f>
        <v>565872230</v>
      </c>
      <c r="C40" s="5">
        <f t="shared" ref="C40" si="10">C41</f>
        <v>-103426540</v>
      </c>
      <c r="D40" s="5">
        <f t="shared" si="1"/>
        <v>462445690</v>
      </c>
    </row>
    <row r="41" spans="1:4">
      <c r="A41" s="6" t="s">
        <v>147</v>
      </c>
      <c r="B41" s="7">
        <f>SUM(B42:B52)</f>
        <v>565872230</v>
      </c>
      <c r="C41" s="7">
        <f>SUM(C42:C52)</f>
        <v>-103426540</v>
      </c>
      <c r="D41" s="7">
        <f t="shared" si="1"/>
        <v>462445690</v>
      </c>
    </row>
    <row r="42" spans="1:4">
      <c r="A42" s="33" t="s">
        <v>241</v>
      </c>
      <c r="B42" s="11">
        <v>-187360000</v>
      </c>
      <c r="C42" s="11"/>
      <c r="D42" s="11">
        <f t="shared" si="1"/>
        <v>-187360000</v>
      </c>
    </row>
    <row r="43" spans="1:4">
      <c r="A43" s="33" t="s">
        <v>262</v>
      </c>
      <c r="B43" s="11">
        <v>140060000</v>
      </c>
      <c r="C43" s="11"/>
      <c r="D43" s="11">
        <f t="shared" si="1"/>
        <v>140060000</v>
      </c>
    </row>
    <row r="44" spans="1:4">
      <c r="A44" s="33" t="s">
        <v>242</v>
      </c>
      <c r="B44" s="11">
        <v>29970000</v>
      </c>
      <c r="C44" s="11"/>
      <c r="D44" s="11">
        <f t="shared" si="1"/>
        <v>29970000</v>
      </c>
    </row>
    <row r="45" spans="1:4">
      <c r="A45" s="33" t="s">
        <v>243</v>
      </c>
      <c r="B45" s="11">
        <v>17330000</v>
      </c>
      <c r="C45" s="11"/>
      <c r="D45" s="11">
        <f t="shared" si="1"/>
        <v>17330000</v>
      </c>
    </row>
    <row r="46" spans="1:4">
      <c r="A46" s="33" t="s">
        <v>205</v>
      </c>
      <c r="B46" s="11"/>
      <c r="C46" s="11">
        <v>-173426530</v>
      </c>
      <c r="D46" s="11">
        <f t="shared" si="1"/>
        <v>-173426530</v>
      </c>
    </row>
    <row r="47" spans="1:4">
      <c r="A47" s="33" t="s">
        <v>244</v>
      </c>
      <c r="B47" s="11">
        <v>14997610</v>
      </c>
      <c r="C47" s="11"/>
      <c r="D47" s="11">
        <f t="shared" si="1"/>
        <v>14997610</v>
      </c>
    </row>
    <row r="48" spans="1:4">
      <c r="A48" s="33" t="s">
        <v>245</v>
      </c>
      <c r="B48" s="11">
        <v>26300000</v>
      </c>
      <c r="C48" s="11"/>
      <c r="D48" s="11">
        <f t="shared" si="1"/>
        <v>26300000</v>
      </c>
    </row>
    <row r="49" spans="1:4">
      <c r="A49" s="33" t="s">
        <v>263</v>
      </c>
      <c r="B49" s="11">
        <v>289850000</v>
      </c>
      <c r="C49" s="11"/>
      <c r="D49" s="11">
        <f t="shared" si="1"/>
        <v>289850000</v>
      </c>
    </row>
    <row r="50" spans="1:4">
      <c r="A50" s="33" t="s">
        <v>264</v>
      </c>
      <c r="B50" s="11">
        <v>184450000</v>
      </c>
      <c r="C50" s="11"/>
      <c r="D50" s="11">
        <f t="shared" si="1"/>
        <v>184450000</v>
      </c>
    </row>
    <row r="51" spans="1:4">
      <c r="A51" s="33" t="s">
        <v>246</v>
      </c>
      <c r="B51" s="11">
        <v>50274620</v>
      </c>
      <c r="C51" s="11">
        <v>69999990</v>
      </c>
      <c r="D51" s="11">
        <f t="shared" si="1"/>
        <v>120274610</v>
      </c>
    </row>
    <row r="52" spans="1:4">
      <c r="A52" s="33" t="s">
        <v>247</v>
      </c>
      <c r="B52" s="11"/>
      <c r="C52" s="11"/>
      <c r="D52" s="11">
        <f t="shared" si="1"/>
        <v>0</v>
      </c>
    </row>
    <row r="53" spans="1:4" ht="12.75" thickBot="1">
      <c r="A53" s="34"/>
      <c r="B53" s="15"/>
      <c r="C53" s="15"/>
      <c r="D53" s="15"/>
    </row>
    <row r="54" spans="1:4" ht="12.75" thickTop="1">
      <c r="A54" s="16" t="s">
        <v>217</v>
      </c>
      <c r="B54" s="17">
        <f>B4+B10+B15+B40</f>
        <v>1970490430</v>
      </c>
      <c r="C54" s="17">
        <f t="shared" ref="C54:D54" si="11">C4+C10+C15+C40</f>
        <v>0</v>
      </c>
      <c r="D54" s="17">
        <f t="shared" si="11"/>
        <v>1970490430</v>
      </c>
    </row>
    <row r="55" spans="1:4">
      <c r="D55" s="35"/>
    </row>
    <row r="56" spans="1:4">
      <c r="A56" s="1" t="s">
        <v>254</v>
      </c>
    </row>
    <row r="57" spans="1:4">
      <c r="A57" s="1" t="s">
        <v>255</v>
      </c>
    </row>
  </sheetData>
  <mergeCells count="2">
    <mergeCell ref="A1:D1"/>
    <mergeCell ref="B2:D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econòmica</vt:lpstr>
      <vt:lpstr>Detall i ajusts FA</vt:lpstr>
      <vt:lpstr>Hoja3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Biribas</dc:creator>
  <cp:lastModifiedBy>u01713</cp:lastModifiedBy>
  <dcterms:created xsi:type="dcterms:W3CDTF">2014-06-21T19:04:18Z</dcterms:created>
  <dcterms:modified xsi:type="dcterms:W3CDTF">2014-11-25T13:08:15Z</dcterms:modified>
</cp:coreProperties>
</file>