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activeX/activeX1.xml" ContentType="application/vnd.ms-office.activeX+xml"/>
  <Override PartName="/xl/activeX/activeX1.bin" ContentType="application/vnd.ms-office.activeX"/>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527"/>
  <workbookPr/>
  <mc:AlternateContent xmlns:mc="http://schemas.openxmlformats.org/markup-compatibility/2006">
    <mc:Choice Requires="x15">
      <x15ac:absPath xmlns:x15ac="http://schemas.microsoft.com/office/spreadsheetml/2010/11/ac" url="\\LOFIGRP4\ces\3er mandat CES\12. CT MEMÒRIA\Memòria del CES\4. Memòria 2020\Material per penjar a la web\"/>
    </mc:Choice>
  </mc:AlternateContent>
  <xr:revisionPtr revIDLastSave="0" documentId="13_ncr:1_{23D8AD66-265F-4016-8D0D-30324E35BC95}" xr6:coauthVersionLast="47" xr6:coauthVersionMax="47" xr10:uidLastSave="{00000000-0000-0000-0000-000000000000}"/>
  <bookViews>
    <workbookView xWindow="-120" yWindow="-120" windowWidth="21840" windowHeight="13140" tabRatio="603" xr2:uid="{00000000-000D-0000-FFFF-FFFF00000000}"/>
  </bookViews>
  <sheets>
    <sheet name="Índex de quadres i gràfics" sheetId="185" r:id="rId1"/>
    <sheet name="QA1" sheetId="1" r:id="rId2"/>
    <sheet name="QA2" sheetId="92" r:id="rId3"/>
    <sheet name="QA3" sheetId="94" r:id="rId4"/>
    <sheet name="QA4" sheetId="6" r:id="rId5"/>
    <sheet name="QA5" sheetId="112" r:id="rId6"/>
    <sheet name="QA6" sheetId="97" r:id="rId7"/>
    <sheet name="QA7" sheetId="166" r:id="rId8"/>
    <sheet name="QA8" sheetId="109" r:id="rId9"/>
    <sheet name="QA9" sheetId="14" r:id="rId10"/>
    <sheet name="QA10" sheetId="89" r:id="rId11"/>
    <sheet name="QA11" sheetId="167" r:id="rId12"/>
    <sheet name="QA12" sheetId="17" r:id="rId13"/>
    <sheet name="QA13" sheetId="5" r:id="rId14"/>
    <sheet name="QA14" sheetId="108" r:id="rId15"/>
    <sheet name="QA15" sheetId="114" r:id="rId16"/>
    <sheet name="QA16" sheetId="16" r:id="rId17"/>
    <sheet name="QA17" sheetId="113" r:id="rId18"/>
    <sheet name="QA18" sheetId="149" r:id="rId19"/>
    <sheet name="QA19" sheetId="152" r:id="rId20"/>
    <sheet name="QA20" sheetId="141" r:id="rId21"/>
    <sheet name="QA21" sheetId="172" r:id="rId22"/>
    <sheet name="QA22" sheetId="124" r:id="rId23"/>
    <sheet name="QA23" sheetId="125" r:id="rId24"/>
    <sheet name="QA24" sheetId="165" r:id="rId25"/>
    <sheet name="QA25" sheetId="127" r:id="rId26"/>
    <sheet name="QA26" sheetId="90" r:id="rId27"/>
    <sheet name="QA27" sheetId="117" r:id="rId28"/>
    <sheet name="QA28" sheetId="118" r:id="rId29"/>
    <sheet name="QA29" sheetId="119" r:id="rId30"/>
    <sheet name="QA30" sheetId="169" r:id="rId31"/>
    <sheet name="QA31" sheetId="120" r:id="rId32"/>
    <sheet name="QA32" sheetId="123" r:id="rId33"/>
    <sheet name="QA33" sheetId="182" r:id="rId34"/>
    <sheet name="QA34" sheetId="122" r:id="rId35"/>
    <sheet name="QA35" sheetId="158" r:id="rId36"/>
    <sheet name="QA36" sheetId="159" r:id="rId37"/>
    <sheet name="QA37" sheetId="162" r:id="rId38"/>
    <sheet name="QA38" sheetId="72" r:id="rId39"/>
    <sheet name="QA39" sheetId="128" r:id="rId40"/>
    <sheet name="QA40" sheetId="130" r:id="rId41"/>
    <sheet name="QA41" sheetId="131" r:id="rId42"/>
    <sheet name="QA42" sheetId="137" r:id="rId43"/>
    <sheet name="QA43" sheetId="138" r:id="rId44"/>
    <sheet name="QA44" sheetId="129" r:id="rId45"/>
    <sheet name="QA45" sheetId="139" r:id="rId46"/>
    <sheet name="QA46" sheetId="163" r:id="rId47"/>
    <sheet name="QA47" sheetId="93" r:id="rId48"/>
    <sheet name="QA48" sheetId="180" r:id="rId49"/>
    <sheet name="QA49" sheetId="171" r:id="rId50"/>
    <sheet name="QA50" sheetId="178" r:id="rId51"/>
    <sheet name="QA51" sheetId="3" r:id="rId52"/>
  </sheets>
  <definedNames>
    <definedName name="_Dist_Values" localSheetId="21" hidden="1">#REF!</definedName>
    <definedName name="_Dist_Values" hidden="1">#REF!</definedName>
    <definedName name="_xlnm.Print_Area" localSheetId="10">'QA10'!$A$1:$I$48</definedName>
    <definedName name="_xlnm.Print_Area" localSheetId="13">'QA13'!$A$1:$Q$5</definedName>
    <definedName name="_xlnm.Print_Area" localSheetId="4">'QA4'!$A$1:$E$32</definedName>
    <definedName name="_xlnm.Print_Area" localSheetId="6">'QA6'!$A$1:$D$1</definedName>
    <definedName name="_xlnm.Print_Area" localSheetId="9">'QA9'!$A$1:$C$72</definedName>
    <definedName name="MESES">"enero, febrero, marzo, abril, mayo, junio, julio, agosto, septiembre, octubre, noviembre, diciembre"</definedName>
  </definedNames>
  <calcPr calcId="191029"/>
  <extLs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calcChain.xml><?xml version="1.0" encoding="utf-8"?>
<calcChain xmlns="http://schemas.openxmlformats.org/spreadsheetml/2006/main">
  <c r="E12" i="123" l="1"/>
  <c r="D5" i="125" l="1"/>
  <c r="F17" i="72" l="1"/>
  <c r="G17" i="72"/>
  <c r="H17" i="72"/>
  <c r="I17" i="72"/>
  <c r="J17" i="72"/>
  <c r="N24" i="72" l="1"/>
  <c r="J21" i="141"/>
  <c r="H21" i="141"/>
  <c r="G21" i="141"/>
  <c r="F21" i="141"/>
  <c r="E21" i="141"/>
  <c r="D21" i="141"/>
  <c r="C21" i="141"/>
  <c r="B21" i="141"/>
  <c r="J15" i="141"/>
  <c r="I15" i="141"/>
  <c r="G15" i="141"/>
  <c r="F15" i="141"/>
  <c r="E15" i="141"/>
  <c r="C15" i="141"/>
  <c r="B15" i="141"/>
  <c r="C9" i="137"/>
  <c r="D9" i="137"/>
  <c r="E9" i="137"/>
  <c r="F9" i="137"/>
  <c r="G9" i="137"/>
  <c r="H9" i="137"/>
  <c r="I9" i="137"/>
  <c r="J9" i="137"/>
  <c r="K9" i="137"/>
  <c r="L9" i="137"/>
  <c r="B9" i="137"/>
  <c r="C11" i="3" l="1"/>
  <c r="D11" i="3"/>
  <c r="E11" i="3"/>
  <c r="F11" i="3"/>
  <c r="G11" i="3"/>
  <c r="H11" i="3"/>
  <c r="J11" i="3"/>
  <c r="K11" i="3"/>
  <c r="B11" i="3"/>
  <c r="C6" i="3"/>
  <c r="E6" i="3"/>
  <c r="F6" i="3"/>
  <c r="G6" i="3"/>
  <c r="I6" i="3"/>
  <c r="J6" i="3"/>
  <c r="B6" i="3"/>
  <c r="L6" i="72" l="1"/>
  <c r="L7" i="72"/>
  <c r="L8" i="72"/>
  <c r="L9" i="72"/>
  <c r="L10" i="72"/>
  <c r="L11" i="72"/>
  <c r="L12" i="72"/>
  <c r="L13" i="72"/>
  <c r="L14" i="72"/>
  <c r="L15" i="72"/>
  <c r="L16" i="72"/>
  <c r="L5" i="72"/>
  <c r="B4" i="1" l="1"/>
  <c r="H38" i="97" l="1"/>
  <c r="G38" i="97"/>
  <c r="F38" i="97"/>
  <c r="E38" i="97"/>
  <c r="D38" i="97"/>
  <c r="C38" i="97"/>
  <c r="G35" i="97"/>
  <c r="F35" i="97"/>
  <c r="E35" i="97"/>
  <c r="D35" i="97"/>
  <c r="C35" i="97"/>
  <c r="B8" i="92" l="1"/>
  <c r="B10" i="92" s="1"/>
  <c r="B11" i="92" l="1"/>
  <c r="M6" i="72" l="1"/>
  <c r="M7" i="72"/>
  <c r="M8" i="72"/>
  <c r="M9" i="72"/>
  <c r="M10" i="72"/>
  <c r="M11" i="72"/>
  <c r="M12" i="72"/>
  <c r="M13" i="72"/>
  <c r="M14" i="72"/>
  <c r="M15" i="72"/>
  <c r="M16" i="72"/>
  <c r="M5" i="72"/>
  <c r="K17" i="72" l="1"/>
  <c r="D11" i="1" l="1"/>
</calcChain>
</file>

<file path=xl/sharedStrings.xml><?xml version="1.0" encoding="utf-8"?>
<sst xmlns="http://schemas.openxmlformats.org/spreadsheetml/2006/main" count="6216" uniqueCount="832">
  <si>
    <t>Aplicació pressupostària</t>
  </si>
  <si>
    <t>Pensions</t>
  </si>
  <si>
    <t>Incapacitat permanent</t>
  </si>
  <si>
    <t>Jubilació</t>
  </si>
  <si>
    <t>Viduïtat</t>
  </si>
  <si>
    <t>Orfandat</t>
  </si>
  <si>
    <t>Favor familiar</t>
  </si>
  <si>
    <t>Drets pensions adm. UE</t>
  </si>
  <si>
    <t>Incapacitat temporal</t>
  </si>
  <si>
    <t>Pagament directe</t>
  </si>
  <si>
    <t xml:space="preserve">Pagament delegat                     </t>
  </si>
  <si>
    <t>Col·laboració empreses</t>
  </si>
  <si>
    <t>Recàrrecs per falta de mesures de seguretat i higiene</t>
  </si>
  <si>
    <t>Maternitat, paternitat i riscos</t>
  </si>
  <si>
    <t>Paternitat</t>
  </si>
  <si>
    <t>Prestacions i lliuraments únics reglamentaris</t>
  </si>
  <si>
    <t>Auxili per defunció</t>
  </si>
  <si>
    <t>Indemnització a preu fet</t>
  </si>
  <si>
    <t>Indemnització per barem</t>
  </si>
  <si>
    <t>Assegurança escolar</t>
  </si>
  <si>
    <t>Fons especial funcionaris</t>
  </si>
  <si>
    <t>Altres indemnitzacions</t>
  </si>
  <si>
    <t>Prestacions socials</t>
  </si>
  <si>
    <t>Ajudes equivalents a la jubilació anticipada</t>
  </si>
  <si>
    <t>Subsidi maternitat, paternitat i riscos no contributius</t>
  </si>
  <si>
    <t>Prestacions familiars</t>
  </si>
  <si>
    <t>Assignació per fill o menor acollit a càrrec</t>
  </si>
  <si>
    <t>Assignació per fill o menor acollit amb discapacitat</t>
  </si>
  <si>
    <t>Prestació per part o adopció múltiple</t>
  </si>
  <si>
    <t>A favor de familiars</t>
  </si>
  <si>
    <t>Total</t>
  </si>
  <si>
    <t>Illes Balears</t>
  </si>
  <si>
    <t>Nombre</t>
  </si>
  <si>
    <t>SOVI</t>
  </si>
  <si>
    <t>Total de pensions</t>
  </si>
  <si>
    <t>Espanya</t>
  </si>
  <si>
    <t>(%) Illes Balears</t>
  </si>
  <si>
    <t>2,27*</t>
  </si>
  <si>
    <t>* Efecte de la Llei 9/2005, de 6 de juny, que estableix la compatibilitat de les pensions SOVI amb les de viduïtat del sistema de la Seguretat Social.</t>
  </si>
  <si>
    <t xml:space="preserve"> </t>
  </si>
  <si>
    <t>2015</t>
  </si>
  <si>
    <t>2016</t>
  </si>
  <si>
    <t>2017</t>
  </si>
  <si>
    <t>Valladolid</t>
  </si>
  <si>
    <t>Barcelona</t>
  </si>
  <si>
    <t>Guadalajara</t>
  </si>
  <si>
    <t>Burgos</t>
  </si>
  <si>
    <t>Tarragona</t>
  </si>
  <si>
    <t>Sevilla</t>
  </si>
  <si>
    <t>Ciudad Real</t>
  </si>
  <si>
    <t>Huelva</t>
  </si>
  <si>
    <t>Toledo</t>
  </si>
  <si>
    <t>Girona</t>
  </si>
  <si>
    <t>Salamanca</t>
  </si>
  <si>
    <t>Pontevedra</t>
  </si>
  <si>
    <t>Albacete</t>
  </si>
  <si>
    <t>Lleida</t>
  </si>
  <si>
    <t>Granada</t>
  </si>
  <si>
    <t>Badajoz</t>
  </si>
  <si>
    <t>Zamora</t>
  </si>
  <si>
    <t>Jaén</t>
  </si>
  <si>
    <t>Lugo</t>
  </si>
  <si>
    <t>Ourense</t>
  </si>
  <si>
    <t>Eivissa</t>
  </si>
  <si>
    <t>Formentera</t>
  </si>
  <si>
    <t>Mitjana</t>
  </si>
  <si>
    <t>Alaior</t>
  </si>
  <si>
    <t>Alaró</t>
  </si>
  <si>
    <t>Alcúdia</t>
  </si>
  <si>
    <t>Algaida</t>
  </si>
  <si>
    <t>Andratx</t>
  </si>
  <si>
    <t>Ariany</t>
  </si>
  <si>
    <t>Artà</t>
  </si>
  <si>
    <t>Banyalbufar</t>
  </si>
  <si>
    <t>Binissalem</t>
  </si>
  <si>
    <t>Búger</t>
  </si>
  <si>
    <t>Bunyola</t>
  </si>
  <si>
    <t>Calvià</t>
  </si>
  <si>
    <t>Campanet</t>
  </si>
  <si>
    <t>Campos</t>
  </si>
  <si>
    <t>Capdepera</t>
  </si>
  <si>
    <t>Ciutadella de Menorca</t>
  </si>
  <si>
    <t>Consell</t>
  </si>
  <si>
    <t>Costitx</t>
  </si>
  <si>
    <t>Deià</t>
  </si>
  <si>
    <t>Esporles</t>
  </si>
  <si>
    <t>Estellencs</t>
  </si>
  <si>
    <t>Felanitx</t>
  </si>
  <si>
    <t>Ferreries</t>
  </si>
  <si>
    <t>Fornalutx</t>
  </si>
  <si>
    <t>Inca</t>
  </si>
  <si>
    <t>Lloret de Vistalegre</t>
  </si>
  <si>
    <t>Lloseta</t>
  </si>
  <si>
    <t>Llubí</t>
  </si>
  <si>
    <t>Llucmajor</t>
  </si>
  <si>
    <t>Manacor</t>
  </si>
  <si>
    <t>Mancor de la Vall</t>
  </si>
  <si>
    <t>Maria de la Salut</t>
  </si>
  <si>
    <t>Marratxí</t>
  </si>
  <si>
    <t>Montuïri</t>
  </si>
  <si>
    <t>Muro</t>
  </si>
  <si>
    <t>Palma</t>
  </si>
  <si>
    <t>Petra</t>
  </si>
  <si>
    <t>Pollença</t>
  </si>
  <si>
    <t>Porreres</t>
  </si>
  <si>
    <t>Puigpunyent</t>
  </si>
  <si>
    <t>Sant Antoni de Portmany</t>
  </si>
  <si>
    <t>Sant Joan</t>
  </si>
  <si>
    <t>Sant Joan de Labritja</t>
  </si>
  <si>
    <t>Sant Josep de sa Talaia</t>
  </si>
  <si>
    <t>Sant Llorenç des Cardassar</t>
  </si>
  <si>
    <t>Sant Lluís</t>
  </si>
  <si>
    <t>Santa Eugènia</t>
  </si>
  <si>
    <t>Santa Eulària des Riu</t>
  </si>
  <si>
    <t>Santa Margalida</t>
  </si>
  <si>
    <t>Santa María del Camí</t>
  </si>
  <si>
    <t>Santanyí</t>
  </si>
  <si>
    <t>Selva</t>
  </si>
  <si>
    <t>Sencelles</t>
  </si>
  <si>
    <t>Sineu</t>
  </si>
  <si>
    <t>Sóller</t>
  </si>
  <si>
    <t>Son Servera</t>
  </si>
  <si>
    <t>Valldemossa</t>
  </si>
  <si>
    <t>Vilafranca de Bonany</t>
  </si>
  <si>
    <t>De 150,01 a 250,00</t>
  </si>
  <si>
    <t>De 250,01 a 300,00</t>
  </si>
  <si>
    <t>De 300,01 a 350,00</t>
  </si>
  <si>
    <t>De 350,01 a 400,00</t>
  </si>
  <si>
    <t>De 400,01 a 450,00</t>
  </si>
  <si>
    <t>De 450,01 a 500,00</t>
  </si>
  <si>
    <t>De 500,01 a 550,00</t>
  </si>
  <si>
    <t>De 550,01 a 600,00</t>
  </si>
  <si>
    <t>De 1.000,01 a 1.100,00</t>
  </si>
  <si>
    <t>De 1.100,01 a 1.200,00</t>
  </si>
  <si>
    <t>De 1.200,01 a 1.300,00</t>
  </si>
  <si>
    <t>De 1.400,01 a 1.500,00</t>
  </si>
  <si>
    <t>De 1.500,01 a 1.600,00</t>
  </si>
  <si>
    <t>De 1.600,01 a 1.700,00</t>
  </si>
  <si>
    <t>De 1.700,01 a 1.800,00</t>
  </si>
  <si>
    <t>De 1.800,01 a 1.900,00</t>
  </si>
  <si>
    <t>De 1.900,01 a 2.000,00</t>
  </si>
  <si>
    <t>De 2.000,01 a 2.100,00</t>
  </si>
  <si>
    <t>De 2.100,01 a 2.200,00</t>
  </si>
  <si>
    <t>De 2.200,01 a 2.300,00</t>
  </si>
  <si>
    <t>De 2.300,01 a 2.400,00</t>
  </si>
  <si>
    <t>De 600,01 a 650,00</t>
  </si>
  <si>
    <t>De 2.400,01 a 2.500,00</t>
  </si>
  <si>
    <t>--</t>
  </si>
  <si>
    <t>De 1.300,01 a 1.400,00</t>
  </si>
  <si>
    <t>General</t>
  </si>
  <si>
    <t>León</t>
  </si>
  <si>
    <t>Cuenca</t>
  </si>
  <si>
    <t>Causants &lt;18 anys sense discapacitat</t>
  </si>
  <si>
    <t>Causants &lt;18 anys amb discapacitat ≥33%</t>
  </si>
  <si>
    <t>Total causants  &lt;18 anys</t>
  </si>
  <si>
    <t>Nombre de beneficiaris*</t>
  </si>
  <si>
    <t>Import</t>
  </si>
  <si>
    <t>* Es considera beneficiari cada un dels perceptors de prestacions familiars que figuren a la corresponent nòmina.</t>
  </si>
  <si>
    <t>Incidència mitjana mensual per cada 1.000 treballadors protegits</t>
  </si>
  <si>
    <t>Nombre mitjà mensual de processos iniciats en el període</t>
  </si>
  <si>
    <t>Prevalença per cada 1.000 treballadors protegits</t>
  </si>
  <si>
    <t>Nombre de processos en vigor al final del període de referència</t>
  </si>
  <si>
    <t>Treballadors protegits al final del període de referència</t>
  </si>
  <si>
    <t>* Inclosos règim general, agrari, de treballadors de la mar, treballadors de la llar, mineria del carbó i aturats.</t>
  </si>
  <si>
    <t>TOTAL</t>
  </si>
  <si>
    <t>Beneficiari</t>
  </si>
  <si>
    <t>Nombre de rebuts</t>
  </si>
  <si>
    <t>Despeses prestacions</t>
  </si>
  <si>
    <t>Despesa mitjana per beneficiari</t>
  </si>
  <si>
    <t>Import nòmina</t>
  </si>
  <si>
    <t>Cotització  SS</t>
  </si>
  <si>
    <t>Gener</t>
  </si>
  <si>
    <t>Febrer</t>
  </si>
  <si>
    <t>Març</t>
  </si>
  <si>
    <t>Abril</t>
  </si>
  <si>
    <t>Maig</t>
  </si>
  <si>
    <t>Juny</t>
  </si>
  <si>
    <t>Juliol</t>
  </si>
  <si>
    <t>Agost</t>
  </si>
  <si>
    <t>Setembre</t>
  </si>
  <si>
    <t>Octubre</t>
  </si>
  <si>
    <t>Novembre</t>
  </si>
  <si>
    <t>Desembre</t>
  </si>
  <si>
    <t>RIOJA (LA)</t>
  </si>
  <si>
    <t>EXTREMADURA</t>
  </si>
  <si>
    <t/>
  </si>
  <si>
    <t>NAVARRA</t>
  </si>
  <si>
    <t>MADRID</t>
  </si>
  <si>
    <t>De 2.500,01 a 2.600,00</t>
  </si>
  <si>
    <t>2018</t>
  </si>
  <si>
    <t>Porcentatge de variació respecte a l'any anterior</t>
  </si>
  <si>
    <t>(%) Conjunt nacional</t>
  </si>
  <si>
    <t>Maó-Mahón</t>
  </si>
  <si>
    <t>Salines, Ses</t>
  </si>
  <si>
    <t>Drets reconeguts nets per capítols pressupestaris</t>
  </si>
  <si>
    <t>Drets reconeguts nets i cotitzacions socials</t>
  </si>
  <si>
    <t>Palmas (Las)</t>
  </si>
  <si>
    <t>De 650,01 a 700,00</t>
  </si>
  <si>
    <t>De 700,01 a 750,00</t>
  </si>
  <si>
    <t>De 750,01 a 800,00</t>
  </si>
  <si>
    <t>De 800,01 a 850,00</t>
  </si>
  <si>
    <t>Assignació econòmica per fill a la nòmina de desembre de 2019 per províncies i total nacional</t>
  </si>
  <si>
    <t>No consta</t>
  </si>
  <si>
    <t>PRIMER PROGENITOR</t>
  </si>
  <si>
    <t>Subsidi risc embarass</t>
  </si>
  <si>
    <t xml:space="preserve">Maternitat </t>
  </si>
  <si>
    <t>Invalidesa no contributiva</t>
  </si>
  <si>
    <t>Altres</t>
  </si>
  <si>
    <t>2019</t>
  </si>
  <si>
    <t>0 - 4</t>
  </si>
  <si>
    <t>5 - 9</t>
  </si>
  <si>
    <t>10 - 14</t>
  </si>
  <si>
    <t>15 - 19</t>
  </si>
  <si>
    <t>20 - 24</t>
  </si>
  <si>
    <t>25 - 29</t>
  </si>
  <si>
    <t>30 - 34</t>
  </si>
  <si>
    <t>35 - 39</t>
  </si>
  <si>
    <t>40 - 44</t>
  </si>
  <si>
    <t>45 - 49</t>
  </si>
  <si>
    <t>50 - 54</t>
  </si>
  <si>
    <t>55 - 59</t>
  </si>
  <si>
    <t>60 - 64</t>
  </si>
  <si>
    <t>65 - 69</t>
  </si>
  <si>
    <t>70 - 74</t>
  </si>
  <si>
    <t>75 - 79</t>
  </si>
  <si>
    <t>80 - 84</t>
  </si>
  <si>
    <t>Mallorca</t>
  </si>
  <si>
    <t>Menorca</t>
  </si>
  <si>
    <t>Sense informació</t>
  </si>
  <si>
    <t>Import mensual</t>
  </si>
  <si>
    <t>Quantia mitjana</t>
  </si>
  <si>
    <t>Melilla</t>
  </si>
  <si>
    <t>I. BALEARS</t>
  </si>
  <si>
    <t>Ceuta</t>
  </si>
  <si>
    <t xml:space="preserve"> dic-2020</t>
  </si>
  <si>
    <t>Balears, Illes</t>
  </si>
  <si>
    <t>dic-2020</t>
  </si>
  <si>
    <t>Ambos sexos</t>
  </si>
  <si>
    <t xml:space="preserve"> Total</t>
  </si>
  <si>
    <t>2005</t>
  </si>
  <si>
    <t>2006</t>
  </si>
  <si>
    <t>2007</t>
  </si>
  <si>
    <t>2008</t>
  </si>
  <si>
    <t>2009</t>
  </si>
  <si>
    <t>2010</t>
  </si>
  <si>
    <t>2011</t>
  </si>
  <si>
    <t>2012</t>
  </si>
  <si>
    <t>2013</t>
  </si>
  <si>
    <t>2014</t>
  </si>
  <si>
    <t>2020</t>
  </si>
  <si>
    <t>De 850,01 a 900,00</t>
  </si>
  <si>
    <t>De 900,01 a 949,99</t>
  </si>
  <si>
    <t>De 950,00 a 1.000,00</t>
  </si>
  <si>
    <t>De 2.600,01 a 2.683,32</t>
  </si>
  <si>
    <t>De 2.683,33 a 2.683,35</t>
  </si>
  <si>
    <t xml:space="preserve">Total </t>
  </si>
  <si>
    <t>3.057.265.775,84</t>
  </si>
  <si>
    <t>25.699.930,47</t>
  </si>
  <si>
    <t>256.768,42</t>
  </si>
  <si>
    <t>8.808,57</t>
  </si>
  <si>
    <t>109.859,05</t>
  </si>
  <si>
    <t>3.083.341.142,35</t>
  </si>
  <si>
    <t>2.163.413.180,73</t>
  </si>
  <si>
    <t>19.310.878,78</t>
  </si>
  <si>
    <t>210.822,75</t>
  </si>
  <si>
    <t>8.836,92</t>
  </si>
  <si>
    <t>111.620,71</t>
  </si>
  <si>
    <t>2.183.055.339,89</t>
  </si>
  <si>
    <t>Escorca</t>
  </si>
  <si>
    <t>Afiliats en alta al sistema de la Seguretat Social a les Illes Balears (2017-2020) darrer dia de mes</t>
  </si>
  <si>
    <t>CADENA DE VALOR</t>
  </si>
  <si>
    <t>TOTAL RDL 30/2020, RDL 35/2020 Y RDL 02/2021</t>
  </si>
  <si>
    <t>S. TOTAL</t>
  </si>
  <si>
    <t>S. PARCIAL</t>
  </si>
  <si>
    <t>Municipi</t>
  </si>
  <si>
    <t>Quantitat de processos en vigor al final del període considerat</t>
  </si>
  <si>
    <t>Durada mitjana dels processos acabats en el període</t>
  </si>
  <si>
    <t>Règim</t>
  </si>
  <si>
    <t>R.E. Autònoms</t>
  </si>
  <si>
    <t>Excepte R.E. Autònoms</t>
  </si>
  <si>
    <t>Decembre</t>
  </si>
  <si>
    <t>Mitjana anual</t>
  </si>
  <si>
    <t>Homes i dones</t>
  </si>
  <si>
    <t>Homes</t>
  </si>
  <si>
    <t>Dones</t>
  </si>
  <si>
    <t>Trams d'edat</t>
  </si>
  <si>
    <t>Illes Balears homes</t>
  </si>
  <si>
    <t>Illes Balears dones</t>
  </si>
  <si>
    <t>Illes Balears homes i dones</t>
  </si>
  <si>
    <t>Pensions (sense complements de mínims)</t>
  </si>
  <si>
    <t>Total general</t>
  </si>
  <si>
    <t>Ingressos i drets reconeguts nets per cotitzacions Illes Balears (2019)</t>
  </si>
  <si>
    <t>.</t>
  </si>
  <si>
    <t>De 20 a 24</t>
  </si>
  <si>
    <t>De 25 a 29</t>
  </si>
  <si>
    <t>De 30 a 34</t>
  </si>
  <si>
    <t>De 35 a 39</t>
  </si>
  <si>
    <t>De 40 a 44</t>
  </si>
  <si>
    <t>De 45 a 49</t>
  </si>
  <si>
    <t>De 50 a 54</t>
  </si>
  <si>
    <t>De 55 a 59</t>
  </si>
  <si>
    <t>De 60 a 64</t>
  </si>
  <si>
    <t>No disponible</t>
  </si>
  <si>
    <t>Enero - Diciembre 2019/2020</t>
  </si>
  <si>
    <t>Total INSS</t>
  </si>
  <si>
    <t>Mar</t>
  </si>
  <si>
    <t>Saldo</t>
  </si>
  <si>
    <t>Mes</t>
  </si>
  <si>
    <t>Quantitat  de processos iniciats en el període</t>
  </si>
  <si>
    <t>Quantitat  processos iniciats en el període</t>
  </si>
  <si>
    <t>Palmas, Las</t>
  </si>
  <si>
    <t>Santa Cruz de Tenerife</t>
  </si>
  <si>
    <t>Madrid</t>
  </si>
  <si>
    <t>Navarra</t>
  </si>
  <si>
    <t>LA RIOJA</t>
  </si>
  <si>
    <t>Font: https://www.inclusion.gob.es/es/covid19/seguridad-social/datos/index.htm</t>
  </si>
  <si>
    <t>Font: web SEPE</t>
  </si>
  <si>
    <t>Memòria sobre l'economia, el treball i la societat de les Illes Balears 2020</t>
  </si>
  <si>
    <t xml:space="preserve">Quadre IIIA-3.2. </t>
  </si>
  <si>
    <t>Nombre de pensions contributives a les Illes Balears i al conjunt nacional (1998-2020)*</t>
  </si>
  <si>
    <t>Quadre IIIA-3.7.</t>
  </si>
  <si>
    <t>Quadre IIIA-3.8.</t>
  </si>
  <si>
    <t>Quadre IIIA-3.9.</t>
  </si>
  <si>
    <t>Quadre IIIA-3.10.</t>
  </si>
  <si>
    <t>Quadre IIIA-3.11.</t>
  </si>
  <si>
    <t>Quadre IIIA-3.4.</t>
  </si>
  <si>
    <t>Quadre IIIA-3.1.</t>
  </si>
  <si>
    <t>Quadre IIIA-3.13.</t>
  </si>
  <si>
    <t>Quadre IIIA-3.14.</t>
  </si>
  <si>
    <t>Quadre IIIA-3.15.</t>
  </si>
  <si>
    <t>Nombre de pensions (INSS) a les Illes Balears per municipis. Mitjana anual 2020</t>
  </si>
  <si>
    <t>Quadre IIIA-3.16.</t>
  </si>
  <si>
    <t>Quadre IIIA-3.19.</t>
  </si>
  <si>
    <t>Quadre IIIA-3.20.</t>
  </si>
  <si>
    <t>Quadre IIIA-3.21.</t>
  </si>
  <si>
    <t>Quadre IIIA-3.23.</t>
  </si>
  <si>
    <t>Quadre IIIA-3.22.</t>
  </si>
  <si>
    <t xml:space="preserve">Quadre IIIA-3.25. </t>
  </si>
  <si>
    <t xml:space="preserve">Quadre IIIA-3.26. </t>
  </si>
  <si>
    <t xml:space="preserve">Quadre IIIA-3.27. </t>
  </si>
  <si>
    <t xml:space="preserve">Quadre IIIA-3.33. </t>
  </si>
  <si>
    <t xml:space="preserve">Quadre IIIA-3.39. </t>
  </si>
  <si>
    <t xml:space="preserve">Quadre IIIA-3.40. </t>
  </si>
  <si>
    <t xml:space="preserve">Quadre IIIA-3.45. </t>
  </si>
  <si>
    <t xml:space="preserve">Quadre IIIA-3.51. </t>
  </si>
  <si>
    <t>Font: Web SEPE</t>
  </si>
  <si>
    <t>Índex de quadres i gràfics. III.3. Seguretat Social</t>
  </si>
  <si>
    <t>Distribució de les despeses anuals de les mútues col·laboradores de la Seguretat Social a les Illes Balears (2019)</t>
  </si>
  <si>
    <t>Processos de risc durant l'embaràs de les mútues col·laboradores amb la Seguretat Social de les Illes Balears (2019-2020)</t>
  </si>
  <si>
    <t>Evolució diària dels ERTO a l’àmbit nacional des de l'1 de març de 2020</t>
  </si>
  <si>
    <t>Pressupost de despesa en prestacions de l'INSS (2011-2020)</t>
  </si>
  <si>
    <t>Nòmina mensual de pensions. Règims per tipus de pensió (2020)</t>
  </si>
  <si>
    <t>Pensions en vigor l’1 de desembre de 2020. Total sistema per comunitats autònomes</t>
  </si>
  <si>
    <t>Pensions en vigor l’1 de desembre de 2020. Total sistema indexat per quantia de pensió mitjana</t>
  </si>
  <si>
    <t>Grups d'edat i tipus de pensió</t>
  </si>
  <si>
    <t>Nòmina mitjana mensual de les pensions i pensionistes de 2020, nòmina mitjana mensual i pensions mitjanes mensuals, per tipus de pensió i per sexe</t>
  </si>
  <si>
    <t>Nòmina mensual de pensions. Grau d'incapacitat permanent a les Illes Balears (2020)</t>
  </si>
  <si>
    <t>Prestació de naixement i cura de menor (1); Illes Balears (gener-desembre de 2020)</t>
  </si>
  <si>
    <t>Durada mitjana dels processos de naixement i cura del menor (2020)</t>
  </si>
  <si>
    <t>Font: Direcció provincial de l'INSS. Informació financera i pressupostària</t>
  </si>
  <si>
    <t>*: Ingrés mínim vital: els pagaments comencen el 06/2020.</t>
  </si>
  <si>
    <t>Gestió i control dels comptes a mínims de pensions</t>
  </si>
  <si>
    <t>Ingres mínim vital*</t>
  </si>
  <si>
    <t>Ingres mínim vital</t>
  </si>
  <si>
    <t>Prestació per naixement o adopció fill (185 LGSS)</t>
  </si>
  <si>
    <t>Subsidi per naixement i cura de menor</t>
  </si>
  <si>
    <t>Naixement i cura del menor</t>
  </si>
  <si>
    <t>Subsidi per cura del menor malaltia greu</t>
  </si>
  <si>
    <t>Import prestaciones económicas INSS en Illes Balears</t>
  </si>
  <si>
    <t>Quadre IIIA-3.1. Pressupost de despesa en prestacions de l'INSS (2011-2020)</t>
  </si>
  <si>
    <t>Quadre IIIA-3.2. Despeses en prestacions ISM Illes Balears 2020</t>
  </si>
  <si>
    <t>Transferències corrents</t>
  </si>
  <si>
    <t xml:space="preserve">PROGRAMES </t>
  </si>
  <si>
    <t>Obligacions contretes en l'exercici 2020</t>
  </si>
  <si>
    <t>Pensions contributives</t>
  </si>
  <si>
    <t>Incapacitat temporal i  altres prestacions</t>
  </si>
  <si>
    <t>Gest. i control complem. mín. pens.</t>
  </si>
  <si>
    <t>Protecció familiar i unes altres</t>
  </si>
  <si>
    <t>Exercici 2019</t>
  </si>
  <si>
    <t>VARIACIÓ ABSOLUTA (2020-2019)</t>
  </si>
  <si>
    <t>Variació % (2020-2019)</t>
  </si>
  <si>
    <t>Font: Direcció Provincial ISM</t>
  </si>
  <si>
    <t>Font: SEPE, Direcció Provincial de les Illes Balears</t>
  </si>
  <si>
    <t>2019 (tancament definitiu)</t>
  </si>
  <si>
    <t>2020 (tancament provisional)</t>
  </si>
  <si>
    <t>Diferència</t>
  </si>
  <si>
    <t>Operacions financeres</t>
  </si>
  <si>
    <t>1 
 Cotitzacions socials</t>
  </si>
  <si>
    <t>3
 Taxes i altres
 ingressos</t>
  </si>
  <si>
    <t>4
Transferències corrents</t>
  </si>
  <si>
    <t>5
Ingressos patrimonials</t>
  </si>
  <si>
    <t>8
Actius 
financers</t>
  </si>
  <si>
    <t>De desocupats i bonificacions foment de l'ocupació</t>
  </si>
  <si>
    <t>Accidents de treball i malalties professionals</t>
  </si>
  <si>
    <t>Esp. treballadors de la llar</t>
  </si>
  <si>
    <t>Esp. mineria del carbó</t>
  </si>
  <si>
    <t>Esp. treballadors de la mar</t>
  </si>
  <si>
    <t>Esp. agrari</t>
  </si>
  <si>
    <t>Esp. treballadors autònoms</t>
  </si>
  <si>
    <t>Font: Web de la Seguretat Social, informació econòmica i financera</t>
  </si>
  <si>
    <t>Font: Web de la Seguretat Social. Estadístiques d'afiliació</t>
  </si>
  <si>
    <t>Nombre de pensions</t>
  </si>
  <si>
    <t>Import total nòmina</t>
  </si>
  <si>
    <t>Pensió mitjana</t>
  </si>
  <si>
    <t>Variació del nombre de pensions</t>
  </si>
  <si>
    <t>Variació import nòmina</t>
  </si>
  <si>
    <t>Variació de la pensió mitjana</t>
  </si>
  <si>
    <t>Import de la pensió inicial</t>
  </si>
  <si>
    <t>Import revaloració</t>
  </si>
  <si>
    <t>Import compl. mínims</t>
  </si>
  <si>
    <t>Import altres complements</t>
  </si>
  <si>
    <t>Totes les pensions</t>
  </si>
  <si>
    <t>Nombre d'altes</t>
  </si>
  <si>
    <t>Pensió mitjana d'altes</t>
  </si>
  <si>
    <t>Nombre de baixes</t>
  </si>
  <si>
    <t>Pensió mitjana de baixes</t>
  </si>
  <si>
    <t>Autònoms</t>
  </si>
  <si>
    <t>Agrari compte d’altri</t>
  </si>
  <si>
    <t>Agrari compte propi</t>
  </si>
  <si>
    <t>Treballadors de la mar</t>
  </si>
  <si>
    <t>Mineria del carbó</t>
  </si>
  <si>
    <t>Empleats de llar</t>
  </si>
  <si>
    <t>Accidents de treball</t>
  </si>
  <si>
    <t>Malalties professionals</t>
  </si>
  <si>
    <t>Tots els sexes</t>
  </si>
  <si>
    <t>Font: INSS web Seguretat Social eSTADISS</t>
  </si>
  <si>
    <t>Variació import nómina</t>
  </si>
  <si>
    <t>import</t>
  </si>
  <si>
    <t>Variació pensió mitjana</t>
  </si>
  <si>
    <t>mitjana a: dic-2020</t>
  </si>
  <si>
    <t>Import total nómina</t>
  </si>
  <si>
    <t>Variació nombre de pensions</t>
  </si>
  <si>
    <t>Tots els règims</t>
  </si>
  <si>
    <t>Incapacitat permanent absoluta</t>
  </si>
  <si>
    <t>Incapacitat permanent total</t>
  </si>
  <si>
    <t>% de pensions mínimes</t>
  </si>
  <si>
    <t>Import mitjà compl. mínims</t>
  </si>
  <si>
    <t>Dona</t>
  </si>
  <si>
    <t>JUBILACIÓ</t>
  </si>
  <si>
    <t>INCAPACITAT PERMANENT</t>
  </si>
  <si>
    <t>Gran invalidesa</t>
  </si>
  <si>
    <t>VIDUÏTAT</t>
  </si>
  <si>
    <t>ORFANDAT</t>
  </si>
  <si>
    <t>FAVOR DE FAMILIARS</t>
  </si>
  <si>
    <t>TOTAL PENSIONS</t>
  </si>
  <si>
    <t>P. mitjana</t>
  </si>
  <si>
    <t>COMUNITAT AUTÒNOMA I PROVÍNCIA</t>
  </si>
  <si>
    <t>ANDALUSIA</t>
  </si>
  <si>
    <t>Almeria</t>
  </si>
  <si>
    <t>Cadis</t>
  </si>
  <si>
    <t>Còrdova</t>
  </si>
  <si>
    <t>Màlaga</t>
  </si>
  <si>
    <t>ARAGÓ</t>
  </si>
  <si>
    <t>Osca</t>
  </si>
  <si>
    <t>Terol</t>
  </si>
  <si>
    <t>Saragossa</t>
  </si>
  <si>
    <t>ASTÚRIES</t>
  </si>
  <si>
    <t>CANÀRIES</t>
  </si>
  <si>
    <t>S.C. Tenerife</t>
  </si>
  <si>
    <t>CANTÀBRIA</t>
  </si>
  <si>
    <t>CASTELLA I LLEÓ</t>
  </si>
  <si>
    <t>Àvila</t>
  </si>
  <si>
    <t>Palència</t>
  </si>
  <si>
    <t>Segòvia</t>
  </si>
  <si>
    <t>Sòria</t>
  </si>
  <si>
    <t>CASTELLA-LA MANXA</t>
  </si>
  <si>
    <t>CATALUNYA</t>
  </si>
  <si>
    <t>C. VALENCIANA</t>
  </si>
  <si>
    <t>Alacant</t>
  </si>
  <si>
    <t>Castelló</t>
  </si>
  <si>
    <t>València</t>
  </si>
  <si>
    <t>Càceres</t>
  </si>
  <si>
    <t>GALÍCIA</t>
  </si>
  <si>
    <t>Corunya (la)</t>
  </si>
  <si>
    <t>MÚRCIA</t>
  </si>
  <si>
    <t>PAÍS BASC</t>
  </si>
  <si>
    <t>Àlaba</t>
  </si>
  <si>
    <t>Guipúscoa</t>
  </si>
  <si>
    <t>Biscaia</t>
  </si>
  <si>
    <t>Lleó</t>
  </si>
  <si>
    <t>Pobla, sa</t>
  </si>
  <si>
    <t>Mercadal, es</t>
  </si>
  <si>
    <t>Migjorn Gran, es</t>
  </si>
  <si>
    <t>Castell, es</t>
  </si>
  <si>
    <t>Nombre  de pensions</t>
  </si>
  <si>
    <t>Nombre de pensionistes</t>
  </si>
  <si>
    <t>85 i més anys</t>
  </si>
  <si>
    <t>Tots els grups d'edat</t>
  </si>
  <si>
    <t>Nombre de pensions mínimes</t>
  </si>
  <si>
    <t>Fins a 150 euros</t>
  </si>
  <si>
    <t>Més de 2.683,35 euros</t>
  </si>
  <si>
    <t>Tots els trams</t>
  </si>
  <si>
    <t>mitjana: abril a dic. 2020</t>
  </si>
  <si>
    <t>Parcial d'AT</t>
  </si>
  <si>
    <t>Tots els graus</t>
  </si>
  <si>
    <t xml:space="preserve">ILLES BALEARS      </t>
  </si>
  <si>
    <t>ASSEGURAT</t>
  </si>
  <si>
    <t>BENEFICIARI</t>
  </si>
  <si>
    <t>Font: INSS. Base de dades assistència sanitària (BADAS)</t>
  </si>
  <si>
    <t>Balears</t>
  </si>
  <si>
    <t>TOTAL PRESTACIÓ</t>
  </si>
  <si>
    <t>SEGON PROGENITOR</t>
  </si>
  <si>
    <t>DESPESA GENER/DESEMBRE 2020</t>
  </si>
  <si>
    <t>Quadre IIIA-3.26. Prestació de naixement i cura de menor (1); Illes Balears (gener-desembre de 2020)</t>
  </si>
  <si>
    <t>GENER/DESEMBRE DE 2020 (2)</t>
  </si>
  <si>
    <t>(1) Només prestacions reconegudes per l'INSS sense ISM.</t>
  </si>
  <si>
    <t>Font: INSS, web Seguretat Social</t>
  </si>
  <si>
    <t>(2) Nombre d'expedients estimats, no es recull el nombre de perceptors, ja que en poder fraccionar els períodes de gaudi de la prestació el nombre de perceptors s'incrementa cada vegada que la mateixa prestació es reactiva.</t>
  </si>
  <si>
    <t>UN ALTRE PROGENITOR</t>
  </si>
  <si>
    <t>NO COMPARTEIXEN</t>
  </si>
  <si>
    <t>DURADA MITJANA</t>
  </si>
  <si>
    <t xml:space="preserve"> COMPARTEIXEN (4)</t>
  </si>
  <si>
    <t>MODALITAT CONTRIB. I NO CONTRIB.                 (4)</t>
  </si>
  <si>
    <t>Quadre IIIA-3.27. Durada mitjana dels processos de naixement i cura del menor (2020)</t>
  </si>
  <si>
    <t>MODALITAT CONTRIBUTIVA</t>
  </si>
  <si>
    <t>MODALITAT NO CONTRIBUTIVA</t>
  </si>
  <si>
    <t>SEGUIMENT ESTADÍSTIC DELS PROCESSOS DE NAIXEMENT I CURA DEL MENOR (1)</t>
  </si>
  <si>
    <t>(1) Només prestacions reconegudes per l'INSS sense ISM. No s'inclouen els processos per adopció i acolliment.</t>
  </si>
  <si>
    <t>DDURADA MITJANA DELS PROCESSOS PER AL PRIMER PROGENITOR EN ELS SUPÒSITS DE MATERNITAT BIOLÒGICA (2)</t>
  </si>
  <si>
    <t>SEGONS COMPARTEIXIN O NO EL PERÍODE DE DESCANS AMB L'ALTRE PROGENITOR (3)</t>
  </si>
  <si>
    <t>(3) Aquesta opció desapareixerà l'1 de gener de 2021</t>
  </si>
  <si>
    <t>(4)  La dada de primers progenitors que comparteixen el període de baixa, i el d'altres progenitors, no sempre coincideix, ja que poden estar en una altra direcció provincial o perquè poden donar lloc a diversos processos per causa de pluriocupació o pluriactivitat.</t>
  </si>
  <si>
    <t>(2) Només es mesura el gaudi del període inicial de la prestació sol·licitat, és a dir, no es mesuren els períodes interromputs de gaudi (la informació global està pendent de desenvolupaments informàtics).</t>
  </si>
  <si>
    <t>Asignació econòmica mensual en vigor per fill o menor al seu càrrec per graus de discapacitat; Illes Balears i total nacional (2020)</t>
  </si>
  <si>
    <t>Sense discapacitat</t>
  </si>
  <si>
    <t>Causants</t>
  </si>
  <si>
    <t>Tots els causants</t>
  </si>
  <si>
    <t>Discapacitat &gt;= 75%</t>
  </si>
  <si>
    <t>Discapacitat &gt;= 65%</t>
  </si>
  <si>
    <t>Discapacitat &gt;= 33%</t>
  </si>
  <si>
    <t>Font: INSS web Seguretat Social</t>
  </si>
  <si>
    <t xml:space="preserve">Font: INSS web Seguretat Social </t>
  </si>
  <si>
    <t xml:space="preserve"> % PRESTACIONS 2019/2020</t>
  </si>
  <si>
    <t>GENER/DESEMBRE  2019</t>
  </si>
  <si>
    <t>GENER/DESEMBRE 2020</t>
  </si>
  <si>
    <t>GENER/DESEMBRE  2020</t>
  </si>
  <si>
    <t>GENER/DESEMBRE 2019</t>
  </si>
  <si>
    <t>PRESTACIONS FAMILIARS A FAMÍLIES NOMBROSES</t>
  </si>
  <si>
    <t>PRESTACIONS FAMILIARS A FAMÍLIES MONOPARENTALS</t>
  </si>
  <si>
    <t>PRESTACIONS FAMILIARSAMB MARESS DISCAPACITADES</t>
  </si>
  <si>
    <t>ADULTS</t>
  </si>
  <si>
    <t>MENORS</t>
  </si>
  <si>
    <t>SOL·LICITUDS PRESENTADES</t>
  </si>
  <si>
    <t>Font: Ministeri d'Inclusió, Seguretat Social i Migracions</t>
  </si>
  <si>
    <t>Contingències comunes</t>
  </si>
  <si>
    <t>Contingències professionals</t>
  </si>
  <si>
    <t>IT en covid-19</t>
  </si>
  <si>
    <t>Font: AMAT Illes Balears. Dades provisionals</t>
  </si>
  <si>
    <t>Durada mitjana en els processos amb alta en el període</t>
  </si>
  <si>
    <t>Incidència mitjana mensual per cada mil treballadors protegits</t>
  </si>
  <si>
    <t>Nombre de processos iniciats en el període</t>
  </si>
  <si>
    <t>Treballadors protegits al final del període considerat</t>
  </si>
  <si>
    <t>Nombre de procesos en vigor al final del període considerat</t>
  </si>
  <si>
    <t>Prevalença per cada mil treballadors protegits</t>
  </si>
  <si>
    <t>Nombre de dies de baixa de processos acabats en el període</t>
  </si>
  <si>
    <t>Font:  Web de la Seguretat Social. Estadísticas de otras prestaciones</t>
  </si>
  <si>
    <t>Data</t>
  </si>
  <si>
    <t>Total nacional</t>
  </si>
  <si>
    <t>AMB BAIXA</t>
  </si>
  <si>
    <t>SENSE BAIXA</t>
  </si>
  <si>
    <t>HOMES</t>
  </si>
  <si>
    <t>DONES</t>
  </si>
  <si>
    <t>DONA</t>
  </si>
  <si>
    <t>Malalties professionals causades per agents químics</t>
  </si>
  <si>
    <t>Malalties professionals causades per agents físics</t>
  </si>
  <si>
    <t>Malalties professionals causades per agents biològics</t>
  </si>
  <si>
    <t>Malalties professionals causades per agents carcinògens</t>
  </si>
  <si>
    <t>Malalties professionals de la pell causades per substàncies i agents no compresos en cap dels altres apartats</t>
  </si>
  <si>
    <t>Malalties professionals causades per inhalació de substàncies i agents no compresos en altres apartats</t>
  </si>
  <si>
    <t>Unitats:</t>
  </si>
  <si>
    <t>Període de referència:</t>
  </si>
  <si>
    <t>Informes comunicats de malaltia professional. Variables: comunitat autònoma, amb baixa/sense baixa, sexe i grup malaltia professional (annex i RD 1299/2006).</t>
  </si>
  <si>
    <t>A partir de 2007. Les dades recullen la situació del 31 de desembre de cada exercici.</t>
  </si>
  <si>
    <t>N. DE COMUNICATS TANCATS</t>
  </si>
  <si>
    <t>DURADA</t>
  </si>
  <si>
    <t>Menors de 20</t>
  </si>
  <si>
    <t>Igual i més de 65</t>
  </si>
  <si>
    <t>Processos de malaltia professional (conjunt de comunicats de malaltia professional tancats pertanyents a un treballador i que provenen de la mateixa malaltia professional). Variables: comunitat autònoma, edat i sexe.</t>
  </si>
  <si>
    <t>PROCESSOS</t>
  </si>
  <si>
    <t>Font: Web Seguretat Social, informació econòmica i financera</t>
  </si>
  <si>
    <t>482
 Incapacitat temporal</t>
  </si>
  <si>
    <t>487
 Prestacions socials</t>
  </si>
  <si>
    <t>488
 Altres prestacions i indemnitzacions</t>
  </si>
  <si>
    <t>489
 Farmàcia</t>
  </si>
  <si>
    <t>Total transferències corrents cap. 4 pressupost de despeses</t>
  </si>
  <si>
    <t>484
 Maternitat, paternitat, risc emb. i lact.</t>
  </si>
  <si>
    <t>486
 Prestacions i lliuraments únics</t>
  </si>
  <si>
    <t>480
 Audas genèriques a famílies i ISFL</t>
  </si>
  <si>
    <t>121
 Règim general</t>
  </si>
  <si>
    <t>124
 Règim esp. Treballadors de la mar</t>
  </si>
  <si>
    <t>123
 Règim esp. agrari</t>
  </si>
  <si>
    <t>122
 Règim esp. treballadors autònoms</t>
  </si>
  <si>
    <t>125
 Règim esp. mineria del carbó</t>
  </si>
  <si>
    <t>126
 Règim esp. treballadors de la llar</t>
  </si>
  <si>
    <t>127
 Accidents de treball i malalties professionals</t>
  </si>
  <si>
    <t xml:space="preserve">129
 Cotiz. cessament d'activitat treb. autònoms
 </t>
  </si>
  <si>
    <t>4
 Transferències corrents</t>
  </si>
  <si>
    <t>5
 Ingressos patrimonials</t>
  </si>
  <si>
    <t>De desocupats i bonificacions foment de l'ocupament</t>
  </si>
  <si>
    <t>Drets reconeguts nets per capítols pressupostaris</t>
  </si>
  <si>
    <t>3
 Taxes i altres
ingressos</t>
  </si>
  <si>
    <t>Accidents de treball i malalt. professionals</t>
  </si>
  <si>
    <t>Operacions
financeres</t>
  </si>
  <si>
    <t>8
 Actius 
 financers</t>
  </si>
  <si>
    <t>Acumulat el mes de desembre de 2020</t>
  </si>
  <si>
    <t>Prestació ordinària de perceptors fins a juny de la PECATA (POECATA)</t>
  </si>
  <si>
    <t>Prestació de cessament d'activitat de naturalesa extraordinària per suspensió de l'activitat (PECANE I)</t>
  </si>
  <si>
    <t xml:space="preserve">T0TAL PRESTACIONS EXTRAORDINÀRIES PER CESSAMENT D'ACTIVITAT </t>
  </si>
  <si>
    <t>Tipus de prestació</t>
  </si>
  <si>
    <t>Prestacions reconegudes</t>
  </si>
  <si>
    <t>Sol·licituds totals</t>
  </si>
  <si>
    <t>Total afiliats</t>
  </si>
  <si>
    <t>Import de les prestacions reconegudes</t>
  </si>
  <si>
    <t>Prestació mitjana total</t>
  </si>
  <si>
    <t>Percentatge de favorables sobre total sol·licituds</t>
  </si>
  <si>
    <t>Prestació extraordinària per cessament d'activitat (PECATA)</t>
  </si>
  <si>
    <t>Prestació extraordinària per cessament d'activitat de temporers (PETECATA I)</t>
  </si>
  <si>
    <t>Prestació extraordinària per cessament d'activitat de temporers (PETECATA  II)</t>
  </si>
  <si>
    <t xml:space="preserve">Cessament d'ativitat i treball per compte propi (pròrroga) (POECATA II) </t>
  </si>
  <si>
    <t>Prest. per cessament d'act. de naturalesa extraordinària per no tenir accés a POECATA II ni a P0CATA (PECANE II)</t>
  </si>
  <si>
    <t>Prestació disposició addicional 4a RDL 20/2020 i art. 327 LGSS (PRO-POECATA)</t>
  </si>
  <si>
    <t>Prestació contributiva</t>
  </si>
  <si>
    <t>Subsidi per desocupació</t>
  </si>
  <si>
    <t>Renda activa d'inserció</t>
  </si>
  <si>
    <t>Programa d'activació
per a l'ocupació</t>
  </si>
  <si>
    <t>Beneficiaris estrangers de prestacions per desocupació i tipus de prestació. Desembre de 2020 i mitjana de desembre de 2020</t>
  </si>
  <si>
    <t>* A les províncies amb elevat volum de treballadors fixos dicontinus, la taxa de cobertura pot superar el 100% els mesos de temporada baixa.</t>
  </si>
  <si>
    <t xml:space="preserve"> des-2020</t>
  </si>
  <si>
    <t>Mitjana a: des-2020</t>
  </si>
  <si>
    <t>16-19
anys</t>
  </si>
  <si>
    <t>20-24
anys</t>
  </si>
  <si>
    <t>25-29
anys</t>
  </si>
  <si>
    <t>30-34
anys</t>
  </si>
  <si>
    <t>35-39
anys</t>
  </si>
  <si>
    <t>40-44
anys</t>
  </si>
  <si>
    <t>45-49
anys</t>
  </si>
  <si>
    <t>50-54
anys</t>
  </si>
  <si>
    <t>55-59
anys</t>
  </si>
  <si>
    <t>60 i més
anys</t>
  </si>
  <si>
    <t xml:space="preserve"> Des-2020</t>
  </si>
  <si>
    <t>mitjana a: des-2020</t>
  </si>
  <si>
    <t>Esgotamnet de prestació contributiva</t>
  </si>
  <si>
    <t>Majors de
52 anys</t>
  </si>
  <si>
    <t>Període cotitzat insuficient per accedir
a prestació contributiva</t>
  </si>
  <si>
    <t>Dret de
21 mesos</t>
  </si>
  <si>
    <t>Dret de
6 mesos</t>
  </si>
  <si>
    <t>Dret de
3 a 5 mesos</t>
  </si>
  <si>
    <t>Emigrants retornats</t>
  </si>
  <si>
    <t>Alliberats de presó</t>
  </si>
  <si>
    <t>Treballadors declarats plenament capaços o invàlids parcials</t>
  </si>
  <si>
    <t>Fixos discontinus</t>
  </si>
  <si>
    <t>Subsidi extraordinari per desocupació (SED)</t>
  </si>
  <si>
    <t>Subs. excepcional de fi de contracte temp. (SET) covid-19</t>
  </si>
  <si>
    <t>Subsidi especial d'esgotament (SEA) covid-19</t>
  </si>
  <si>
    <t>Subsidi personal tècnic de cultura covid-19</t>
  </si>
  <si>
    <t>Trams de edat</t>
  </si>
  <si>
    <t>A l'octubre de 2020 s'han tornat a donar d'alta les prestacions de les persones que continuen en ERTO covid-19. Els ERTO covid-19 de reducció de jornada es transformen en ERTO de suspensió assimilant el percentatge de reducció a dies complets de suspensió. RD Llei 30/2020, de 29 de setembre, de mesures socials en defensa de l'ocupació.
 El nombre de beneficiaris és inferior al nombre de persones que continuen afectades per ERTO covid-19. Des de novembre de 2020, la comunicació de períodes d'activitat s'efectua a mes vençut, la qual cosa origina que part dels treballadors quedin en situació de baixa en la prestació a l'últim dia del mes anterior.</t>
  </si>
  <si>
    <t>Tots dos sexes</t>
  </si>
  <si>
    <t xml:space="preserve"> Des. 2020</t>
  </si>
  <si>
    <t>Desocupació parcial</t>
  </si>
  <si>
    <t>Suspensió d'ocupació</t>
  </si>
  <si>
    <t>SUSPENSIÓ</t>
  </si>
  <si>
    <t>ANTERIORS RDL 30/2020</t>
  </si>
  <si>
    <t>DATA</t>
  </si>
  <si>
    <t>LIMITACIÓ</t>
  </si>
  <si>
    <t>IMPEDIMENT</t>
  </si>
  <si>
    <t>CNAES ANNEX</t>
  </si>
  <si>
    <t>TOTAL ANTERIORS RDL 30/2020</t>
  </si>
  <si>
    <t>NO FORÇA MAJOR</t>
  </si>
  <si>
    <t>FORÇA MAJOR</t>
  </si>
  <si>
    <t>RDL 30/2020, RDL 35/2020 I RDL 02/2021</t>
  </si>
  <si>
    <t xml:space="preserve">RELACIONS LABORALS INACTIVITAT: SUSPENSIÓ D'OCUPACIÓ COVID-19  </t>
  </si>
  <si>
    <t xml:space="preserve">Cotitzadors </t>
  </si>
  <si>
    <t>Cotitzadors</t>
  </si>
  <si>
    <t>Home</t>
  </si>
  <si>
    <t xml:space="preserve"> Base mitjana de cotització</t>
  </si>
  <si>
    <t>Astúries</t>
  </si>
  <si>
    <t>ILLES BALEARS</t>
  </si>
  <si>
    <t>Cantàbria</t>
  </si>
  <si>
    <t>COMUNITAT VALENCIANA</t>
  </si>
  <si>
    <t>Corunya, la</t>
  </si>
  <si>
    <t>COMUNITAT DE MADRID</t>
  </si>
  <si>
    <t>REGIÓ DE MÚRCIA</t>
  </si>
  <si>
    <t>Múrcia</t>
  </si>
  <si>
    <t>Rioja, la</t>
  </si>
  <si>
    <t xml:space="preserve">Subsidi temporal per processos derivats de la covid </t>
  </si>
  <si>
    <t xml:space="preserve">Subsidi temporal per contingències comunes </t>
  </si>
  <si>
    <t xml:space="preserve">Subsidi temporal per contingències professionals </t>
  </si>
  <si>
    <t>Prest.naixement, cura menor,corresp.,risc emb., lactància</t>
  </si>
  <si>
    <t xml:space="preserve">Prestacions i lliuraments únics </t>
  </si>
  <si>
    <t xml:space="preserve">Prestacions socials </t>
  </si>
  <si>
    <t>Altres prestacions i indemnitzacions</t>
  </si>
  <si>
    <t xml:space="preserve">Prestació cessament activitat </t>
  </si>
  <si>
    <t xml:space="preserve">Prestació extraordinària per cessament d’activitat covid </t>
  </si>
  <si>
    <t>Quotes benef. prestació cessament d’activitat 1</t>
  </si>
  <si>
    <t>Resta de prestacions i indemnitzacions 2</t>
  </si>
  <si>
    <t xml:space="preserve">Farmàcia </t>
  </si>
  <si>
    <t>Suma de subsidis i altres prestacions</t>
  </si>
  <si>
    <t>Quantitats en milions</t>
  </si>
  <si>
    <t>Font: INSS web Seguretat Social. Informació financera i pressupostària</t>
  </si>
  <si>
    <t>SUBSIDIS I ALTRES PRESTACIONS</t>
  </si>
  <si>
    <t>Pagaments prestacions el 2020</t>
  </si>
  <si>
    <t>Pagaments prestacions el 2019</t>
  </si>
  <si>
    <t>Increment interanual (%)</t>
  </si>
  <si>
    <t>Altes</t>
  </si>
  <si>
    <t>Baixes</t>
  </si>
  <si>
    <t>Font: TGSS web Seguretat Social. Sèries afiliació i cotització</t>
  </si>
  <si>
    <t>HOME</t>
  </si>
  <si>
    <t>Bases mitjanes</t>
  </si>
  <si>
    <t>Imports de les pensions, per tipus (dades a 31 de desembre de 2020)</t>
  </si>
  <si>
    <t>Font: INSS Subdirección General de Gestión Económica - Presupuestaria i Estudios Económicos</t>
  </si>
  <si>
    <t>Font: Evolució territorial de la IT per covid-19 https://www.inclusion.gob.es/es/covid19/seguridad-social/datos/index.htm</t>
  </si>
  <si>
    <t>Nombre de beneficiaris (*)</t>
  </si>
  <si>
    <t>Quadre IIIA-3.28. Prestacions familiars a les Illes Balears (2020)</t>
  </si>
  <si>
    <t>Quadre IIIA-3.30. Prestacions familiars de pagament únic (2019-2020)</t>
  </si>
  <si>
    <t>Quadre IIIA-3.31. Persones beneficiàries de l'IMV a les Illes Balears (desembre de 2020)</t>
  </si>
  <si>
    <t>Total edat</t>
  </si>
  <si>
    <t>Font: SEPE</t>
  </si>
  <si>
    <t>Quadre IIIA-3.44. Taxa de cobertura del total de beneficiaris de prestacions per desocupació (2020)</t>
  </si>
  <si>
    <t>Despeses en prestacions ISM Illes Balears (2020)</t>
  </si>
  <si>
    <t>Quadre IIIA-3.3. Imports de les pensions, per tipus (dades a 31 de desembre de 2020)</t>
  </si>
  <si>
    <t>Quadre IIIA-3.3.</t>
  </si>
  <si>
    <t>Quadre IIIA-3.4. Nombre de pensions contributives a les Illes Balears i al conjunt nacional (1998-2020)*</t>
  </si>
  <si>
    <t>Quadre IIIA-3.5. Altes i baixes de pensions (2005-2020)</t>
  </si>
  <si>
    <t>Altes i baixes de pensions (2005-2020)</t>
  </si>
  <si>
    <t>Quadre IIIA-3.5.</t>
  </si>
  <si>
    <t>Quadre IIIA.3-6. Pensions en vigor a les Illes Balears per illes (2008-2020)</t>
  </si>
  <si>
    <t>Pensions en vigor a les Illes Balears per illes (2008-2020)</t>
  </si>
  <si>
    <t>Quadre IIIA-3.6.</t>
  </si>
  <si>
    <t>Quadre IIIA-3.7. Pensions en vigor l’1 de desembre de 2020. Total sistema per comunitats autònomes</t>
  </si>
  <si>
    <t>Quadre IIIA-3.8. Pensions en vigor l’1 de desembre de 2020. Total sistema indexat per quantia de pensió mitjana</t>
  </si>
  <si>
    <t>Quadre IIIA-3.9. Nombre de pensions (INSS) a les Illes Balears per municipis. Mitjana anual 2020</t>
  </si>
  <si>
    <t>Quadre IIIA-3.10. Total de pensions i pensionistes per grups d'edat i gènere (desembre de 2020)</t>
  </si>
  <si>
    <t>Total de pensions i pensionistes per grups d'edat i gènere (desembre de 2020)</t>
  </si>
  <si>
    <t>Quadre IIIA-3.11. Nòmina mitjana mensual de les pensions i pensionistes de 2020, nòmina mitjana mensual i pensions mitjanes mensuals, per tipus de pensió i per sexe</t>
  </si>
  <si>
    <t>Quadre IIIA-3.12. Nòmina mensual de pensions, per tipus de pensió i sexe a les Illes Balears (desembre de 2020)</t>
  </si>
  <si>
    <t xml:space="preserve"> Nòmina mensual de pensions, per tipus de pensió i sexe a les Illes Balears (desembre de 2020)</t>
  </si>
  <si>
    <t>Quadre IIIA-3.12.</t>
  </si>
  <si>
    <t>Quadre IIIA-3.13. Import mensual, nombre de pensions i pensió mitjana per règims i gènere a les Illes Balears (desembre de 2020)</t>
  </si>
  <si>
    <t>Import mensual, nombre de pensions i pensió mitjana per règims i gènere a les Illes Balears (desembre de 2020)</t>
  </si>
  <si>
    <t>Quadre IIIA-3.14. Nombre de pensions, imports, pensió mitjana i variacions interanuals per classe de pensió (desembre de 2020)</t>
  </si>
  <si>
    <t>Nombre de pensions, imports, pensió mitjana i variacions interanuals per classe de pensió (desembre de 2020)</t>
  </si>
  <si>
    <t>Quadre IIIA-3.15. Nòmina mensual de pensions. Règims per tipus de pensió (2020)</t>
  </si>
  <si>
    <t>Quadre IIIA-3.26. Total de pensions en vigor per trams de quantia a les Illes Balears, en euros (desembre de 2020)</t>
  </si>
  <si>
    <t>Total de pensions en vigor per trams de quantia a les Illes Balears, en euros (desembre de 2020)</t>
  </si>
  <si>
    <t>Quadre IIIA-3.17. Nòmina mensual de pensions. Grau d'incapacitat permanent a les Illes Balears (2020)</t>
  </si>
  <si>
    <t>Quadre IIIA-3.17.</t>
  </si>
  <si>
    <t>Quadre IIIA-3.18. Grups d'edat i tipus de pensió</t>
  </si>
  <si>
    <t>Quadre IIIA-3.18.</t>
  </si>
  <si>
    <t>Quadre IIIA-3.19. Assegurats i beneficiaris del dret a l'assistència sanitària a les Illes Balears (segon semestre de 2020)</t>
  </si>
  <si>
    <t>Assegurats i beneficiaris del dret a l'assistència sanitària a les Illes Balears (segon semestre de 2020)</t>
  </si>
  <si>
    <t>Quadre IIIA-3.20. Distribució de les despeses anuals de les mútues col·laboradores de la Seguretat Social a les Illes Balears (2019)</t>
  </si>
  <si>
    <t>Quadre IIIA-3.21. Pagament IT MCSS a les Illes Balears (2020)</t>
  </si>
  <si>
    <t>Pagament IT MCSS a les Illes Balears (2020)</t>
  </si>
  <si>
    <t>Quadre IIIA-3.22. Incapacitat temporal de contingència professional (accidents de treball i malalties professionals) de les Illes Balears (2019-2020)</t>
  </si>
  <si>
    <t xml:space="preserve"> Incapacitat temporal de contingència professional (accidents de treball i malalties professionals) de les Illes Balears (2019-2020)</t>
  </si>
  <si>
    <t>Quadre IIIA-3.23. Incapacitat temporal de contingència comuna a les Illes Balears (2020)</t>
  </si>
  <si>
    <t xml:space="preserve"> Incapacitat temporal de contingència comuna a les Illes Balears (2020)</t>
  </si>
  <si>
    <t>Quadre IIIA-3.24. Agregat de mútues IT covid-19 a les Illes Balears (2020)</t>
  </si>
  <si>
    <t>Agregat de mútues IT covid-19 a les Illes Balears (2020)</t>
  </si>
  <si>
    <t xml:space="preserve">Quadre IIIA-3.24. </t>
  </si>
  <si>
    <t>Quadre IIIA-3.25. IT infecció-aïllament covid-19 (del 15-02-2020 al 31-12-2020)</t>
  </si>
  <si>
    <t>IT infecció-aïllament covid-19 (del 15-02-2020 al 31-12-2020)</t>
  </si>
  <si>
    <t xml:space="preserve"> Prestacions familiars a les Illes Balears (2020)</t>
  </si>
  <si>
    <t>Quadre IIIA-3.28.</t>
  </si>
  <si>
    <t>Quadre IIIA-3.29.  Prestació familiar pagament periòdic i grau de discapacitat (2005-2020)</t>
  </si>
  <si>
    <t>Prestació familiar pagament periòdic i grau de discapacitat (2005-2020)</t>
  </si>
  <si>
    <t xml:space="preserve">Quadre IIIA-3.29.  </t>
  </si>
  <si>
    <t>Prestacions familiars de pagament únic (2019-2020)</t>
  </si>
  <si>
    <t xml:space="preserve">Quadre IIIA-3.30. </t>
  </si>
  <si>
    <t>Persones beneficiàries de l'IMV a les Illes Balears (desembre de 2020)</t>
  </si>
  <si>
    <t xml:space="preserve">Quadre IIIA-3.31. </t>
  </si>
  <si>
    <t>Quadre IIIA-3.32. Estimació de l'import de les prestacions extraordinàries per cessament d'activitat de treballadors autònoms a les Illes Balears (2020)</t>
  </si>
  <si>
    <t xml:space="preserve"> Estimació de l'import de les prestacions extraordinàries per cessament d'activitat de treballadors autònoms a les Illes Balears (2020)</t>
  </si>
  <si>
    <t>Quadre IIIA-3.32.</t>
  </si>
  <si>
    <t>Quadre IIIA-3.33. Mútues col·laboradores amb la Seguretat Social. (Exercici 2020 acumulat fins a fi del mes de desembre; provisional)</t>
  </si>
  <si>
    <t>Mútues col·laboradores amb la Seguretat Social. (Exercici 2020 acumulat fins a fi del mes de desembre; provisional)</t>
  </si>
  <si>
    <t>Quadre IIIA-3.34. Processos de risc durant l'embaràs de les mútues col·laboradores amb la Seguretat Social de les Illes Balears (2019-2020)</t>
  </si>
  <si>
    <t>Cura de menors afectats per càncer o malaltia greu; Illes Balears i total nacional (2019-2020)</t>
  </si>
  <si>
    <t xml:space="preserve">Quadre IIIA-3.34. </t>
  </si>
  <si>
    <t>Quadre IIIA-3.35.  Nombre de comunicats el 2020 distribuïts per grup de MP, amb baixa/sense baixa i sexe a les Illes Balears (2020)</t>
  </si>
  <si>
    <t xml:space="preserve"> Nombre de comunicats el 2020 distribuïts per grup de MP, amb baixa/sense baixa i sexe a les Illes Balears (2020)</t>
  </si>
  <si>
    <t xml:space="preserve">Quadre IIIA-3.35. </t>
  </si>
  <si>
    <t>Quadre IIIA-3.36. Nombre de comunicats tancats com a MP amb baixa i durada mitjana a les Illes Balears el 2020 per grup d'MP i sexe (2020)</t>
  </si>
  <si>
    <t>Nombre de comunicats tancats com a MP amb baixa i durada mitjana a les Illes Balears el 2020 per grup d'MP i sexe (2020)</t>
  </si>
  <si>
    <t xml:space="preserve">Quadre IIIA-3.36. </t>
  </si>
  <si>
    <t>Quadre IIIA-3.37. Nombre de processos de malaltia professional i durada mitjana a les Illes Balears  per grup d'edat i sexe (2020)</t>
  </si>
  <si>
    <t xml:space="preserve"> Nombre de processos de malaltia professional i durada mitjana a les Illes Balears  per grup d'edat i sexe (2020)</t>
  </si>
  <si>
    <t>Quadre IIIA-3.37.</t>
  </si>
  <si>
    <t>Quadre IIIA-3.38. Despeses de les prestacions per desocupació (2019-2020)</t>
  </si>
  <si>
    <t>Despeses de les prestacions per desocupació (2019-2020)</t>
  </si>
  <si>
    <t xml:space="preserve">Quadre IIIA-3.38. </t>
  </si>
  <si>
    <t>Quadre IIIA-3.39. Beneficiaris de prestacions per desocupació i tipus de prestació (desembre de 2020 i mitjana de desembre de 2020)</t>
  </si>
  <si>
    <t>Beneficiaris de prestacions per desocupació i tipus de prestació (desembre de 2020 i mitjana de desembre de 2020)</t>
  </si>
  <si>
    <t>Quadre IIIA-3.40. Beneficiaris de prestació contributiva, per sexe i edat (desembre de 2020 i mitjana mensual de desembre de 2020)</t>
  </si>
  <si>
    <t>Beneficiaris de prestació contributiva, per sexe i edat (desembre de 2020 i mitjana mensual de desembre de 2020)</t>
  </si>
  <si>
    <t>Quadre IIIA-3.41. Beneficiaris de subsidi per desocupació, per sexe i tipus de subsidi (2020)</t>
  </si>
  <si>
    <t>Beneficiaris de subsidi per desocupació, per sexe i tipus de subsidi (2020)</t>
  </si>
  <si>
    <t xml:space="preserve">Quadre IIIA-3.41. </t>
  </si>
  <si>
    <t>Quadre IIIA-3.42. Beneficiaris de subsidi per desocupació, per edat i sexe  (2020)</t>
  </si>
  <si>
    <t>Beneficiaris de subsidi per desocupació, per edat i sexe  (2020)</t>
  </si>
  <si>
    <t xml:space="preserve">Quadre IIIA-3.42. </t>
  </si>
  <si>
    <t xml:space="preserve"> Quadre IIIA-3.43. Beneficiaris de la renda activa d'inserció per províncies, sexe i edat (2020)</t>
  </si>
  <si>
    <t xml:space="preserve"> Beneficiaris de la renda activa d'inserció per províncies, sexe i edat (2020)</t>
  </si>
  <si>
    <t xml:space="preserve"> Quadre IIIA-3.43.</t>
  </si>
  <si>
    <t xml:space="preserve"> Taxa de cobertura del total de beneficiaris de prestacions per desocupació (2020)</t>
  </si>
  <si>
    <t>Quadre IIIA-3.44.</t>
  </si>
  <si>
    <t>Quadre IIIA-3.45. ERTO covid-19. Desglossament d'altes inicials de prestació contributiva, suspensió i desocupació parcial, per províncies, comunitats autònomes i sexe (2020)</t>
  </si>
  <si>
    <t>ERTO covid-19. Desglossament d'altes inicials de prestació contributiva, suspensió i desocupació parcial, per províncies, comunitats autònomes i sexe (2020)</t>
  </si>
  <si>
    <t>Quadre IIIA-3.46.Evolució diària dels ERTO a l’àmbit nacional des de l'1 de març de 2020</t>
  </si>
  <si>
    <t>Quadre IIIA-3.46.</t>
  </si>
  <si>
    <t>Quadre IIIA-3.47. Mitjana d'afiliats a la Seguretat Social a les Illes Balears (2017-2020)</t>
  </si>
  <si>
    <t>Mitjana d'afiliats a la Seguretat Social a les Illes Balears (2017-2020)</t>
  </si>
  <si>
    <t xml:space="preserve">Quadre IIIA-3.47. </t>
  </si>
  <si>
    <t>Quadre IIIA-3.48. CCC fi mes per data, província-CA, règim i altes-baixes-saldo (2020)</t>
  </si>
  <si>
    <t xml:space="preserve"> CCC fi mes per data, província-CA, règim i altes-baixes-saldo (2020)</t>
  </si>
  <si>
    <t>Quadre IIIA-3.48.</t>
  </si>
  <si>
    <t>Quadre IIIA-3.49. Cotitzadors (persona física) i base mitjana de cotització per sexe. (desembre de 2020)</t>
  </si>
  <si>
    <t xml:space="preserve"> Cotitzadors (persona física) i base mitjana de cotització per sexe. (desembre de 2020)</t>
  </si>
  <si>
    <t>Quadre IIIA-3.49.</t>
  </si>
  <si>
    <t>Quadre IIIA-3.50. Cotitzadors en el règim general (persona física) i bases mitjanes a les Illes Balears  per període i sexe (2019-2020)</t>
  </si>
  <si>
    <t xml:space="preserve"> Cotitzadors en el règim general (persona física) i bases mitjanes a les Illes Balears  per període i sexe (2019-2020)</t>
  </si>
  <si>
    <t>Quadre IIIA-3.50.</t>
  </si>
  <si>
    <t>Quadre IIIA-3.51. Distribució dels ingressos anuals de la tresoreria general de la Seguretat Social a les Illes Balears (2019-2020)</t>
  </si>
  <si>
    <t>Distribució dels ingressos anuals de la tresoreria general de la Seguretat Social a les Illes Balears (2019-2020)</t>
  </si>
  <si>
    <t>Causants ≥18 anys amb discapacitat ≥75%</t>
  </si>
  <si>
    <t>Causants ≥ 18 anys amb discapacitat ≥65%</t>
  </si>
  <si>
    <t>Total causants ≥18 anys</t>
  </si>
  <si>
    <t>desembre 2020</t>
  </si>
  <si>
    <t>mitjana anual a desembre de 2020</t>
  </si>
  <si>
    <t>TOTAL a desembre de 2020</t>
  </si>
  <si>
    <t>TOTAL mitjana fins a desembre de 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</si>
</sst>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64" formatCode="_-* #,##0.00\ _€_-;\-* #,##0.00\ _€_-;_-* &quot;-&quot;??\ _€_-;_-@_-"/>
    <numFmt numFmtId="165" formatCode="[$-C0A]#,##0;[$-C0A]&quot;-&quot;#,##0"/>
    <numFmt numFmtId="166" formatCode="#,##0.0"/>
    <numFmt numFmtId="167" formatCode="#,##0.00&quot; &quot;[$€-C0A]&quot; &quot;;#,##0.00&quot; &quot;[$€-C0A]&quot; &quot;;&quot;-&quot;#&quot; &quot;[$€-C0A]&quot; &quot;;&quot; &quot;@&quot; &quot;"/>
    <numFmt numFmtId="168" formatCode="#,##0&quot;       &quot;;#,##0&quot;       &quot;;&quot;-       &quot;;&quot; &quot;@&quot; &quot;"/>
    <numFmt numFmtId="169" formatCode="#,##0.00&quot; &quot;[$€-C0A];[Red]&quot;-&quot;#,##0.00&quot; &quot;[$€-C0A]"/>
    <numFmt numFmtId="170" formatCode="#,##0.00\ _€"/>
    <numFmt numFmtId="171" formatCode="_-* #,##0.00\ [$€]_-;\-* #,##0.00\ [$€]_-;_-* &quot;-&quot;??\ [$€]_-;_-@_-"/>
    <numFmt numFmtId="172" formatCode="_-* #,##0\ _P_t_s_-;\-* #,##0\ _P_t_s_-;_-* &quot;-&quot;\ _P_t_s_-;_-@_-"/>
    <numFmt numFmtId="173" formatCode="#,##0.00\ &quot;€&quot;"/>
    <numFmt numFmtId="174" formatCode="0.0%"/>
    <numFmt numFmtId="175" formatCode="#,##0_ ;[Red]\-#,##0\ "/>
    <numFmt numFmtId="176" formatCode="#,##0.00000"/>
    <numFmt numFmtId="177" formatCode="0.0"/>
    <numFmt numFmtId="178" formatCode="#,##0.0\ &quot;€&quot;"/>
  </numFmts>
  <fonts count="84" x14ac:knownFonts="1">
    <font>
      <sz val="11"/>
      <color rgb="FF000000"/>
      <name val="Calibri"/>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rgb="FF000000"/>
      <name val="Calibri"/>
      <family val="2"/>
    </font>
    <font>
      <b/>
      <i/>
      <sz val="16"/>
      <color rgb="FF000000"/>
      <name val="Calibri"/>
      <family val="2"/>
    </font>
    <font>
      <sz val="10"/>
      <color rgb="FF000000"/>
      <name val="Arial"/>
      <family val="2"/>
    </font>
    <font>
      <sz val="10"/>
      <color rgb="FF000000"/>
      <name val="Times New Roman"/>
      <family val="1"/>
    </font>
    <font>
      <b/>
      <i/>
      <u/>
      <sz val="11"/>
      <color rgb="FF000000"/>
      <name val="Calibri"/>
      <family val="2"/>
    </font>
    <font>
      <b/>
      <sz val="8"/>
      <color rgb="FFFFFFFF"/>
      <name val="Arial"/>
      <family val="2"/>
    </font>
    <font>
      <sz val="8"/>
      <color rgb="FF000000"/>
      <name val="Arial"/>
      <family val="2"/>
    </font>
    <font>
      <b/>
      <sz val="8"/>
      <color rgb="FF000000"/>
      <name val="Arial"/>
      <family val="2"/>
    </font>
    <font>
      <sz val="8"/>
      <color rgb="FFFF0000"/>
      <name val="Arial"/>
      <family val="2"/>
    </font>
    <font>
      <sz val="8"/>
      <color rgb="FF000000"/>
      <name val="Calibri"/>
      <family val="2"/>
    </font>
    <font>
      <sz val="12"/>
      <name val="Arial"/>
      <family val="2"/>
    </font>
    <font>
      <sz val="10"/>
      <name val="Arial"/>
      <family val="2"/>
    </font>
    <font>
      <sz val="8"/>
      <name val="Arial"/>
      <family val="2"/>
    </font>
    <font>
      <b/>
      <sz val="8"/>
      <color theme="0"/>
      <name val="Arial"/>
      <family val="2"/>
    </font>
    <font>
      <b/>
      <sz val="8"/>
      <color theme="1"/>
      <name val="Arial"/>
      <family val="2"/>
    </font>
    <font>
      <sz val="8"/>
      <color theme="1"/>
      <name val="Arial"/>
      <family val="2"/>
    </font>
    <font>
      <sz val="9"/>
      <color theme="1"/>
      <name val="Arial"/>
      <family val="2"/>
    </font>
    <font>
      <b/>
      <sz val="9"/>
      <color theme="1"/>
      <name val="Arial"/>
      <family val="2"/>
    </font>
    <font>
      <sz val="10"/>
      <name val="Arial"/>
      <family val="2"/>
    </font>
    <font>
      <b/>
      <sz val="8"/>
      <name val="Arial"/>
      <family val="2"/>
    </font>
    <font>
      <sz val="10"/>
      <name val="Times New Roman"/>
      <family val="1"/>
    </font>
    <font>
      <sz val="10"/>
      <color theme="1"/>
      <name val="Tahoma"/>
      <family val="2"/>
    </font>
    <font>
      <b/>
      <sz val="9"/>
      <color rgb="FF222222"/>
      <name val="Arial"/>
      <family val="2"/>
    </font>
    <font>
      <sz val="9"/>
      <color rgb="FF222222"/>
      <name val="Arial"/>
      <family val="2"/>
    </font>
    <font>
      <b/>
      <sz val="9"/>
      <color theme="0"/>
      <name val="Arial"/>
      <family val="2"/>
    </font>
    <font>
      <sz val="10"/>
      <color theme="1"/>
      <name val="Arial"/>
      <family val="2"/>
    </font>
    <font>
      <b/>
      <sz val="10"/>
      <color theme="0"/>
      <name val="Arial"/>
      <family val="2"/>
    </font>
    <font>
      <sz val="8"/>
      <color theme="1"/>
      <name val="Calibri"/>
      <family val="2"/>
      <scheme val="minor"/>
    </font>
    <font>
      <sz val="8"/>
      <name val="Calibri"/>
      <family val="2"/>
      <scheme val="minor"/>
    </font>
    <font>
      <u/>
      <sz val="12"/>
      <color theme="10"/>
      <name val="Arial"/>
      <family val="2"/>
    </font>
    <font>
      <b/>
      <sz val="8"/>
      <color theme="1"/>
      <name val="Calibri"/>
      <family val="2"/>
      <scheme val="minor"/>
    </font>
    <font>
      <sz val="6"/>
      <color theme="1"/>
      <name val="Calibri"/>
      <family val="2"/>
      <scheme val="minor"/>
    </font>
    <font>
      <b/>
      <sz val="8"/>
      <color rgb="FF009449"/>
      <name val="Calibri"/>
      <family val="2"/>
      <scheme val="minor"/>
    </font>
    <font>
      <b/>
      <sz val="8"/>
      <color rgb="FF1E3238"/>
      <name val="Calibri"/>
      <family val="2"/>
      <scheme val="minor"/>
    </font>
    <font>
      <b/>
      <sz val="8"/>
      <color rgb="FFDD941B"/>
      <name val="Calibri"/>
      <family val="2"/>
      <scheme val="minor"/>
    </font>
    <font>
      <b/>
      <sz val="8"/>
      <name val="Calibri"/>
      <family val="2"/>
      <scheme val="minor"/>
    </font>
    <font>
      <b/>
      <sz val="8"/>
      <color rgb="FF117899"/>
      <name val="Calibri"/>
      <family val="2"/>
      <scheme val="minor"/>
    </font>
    <font>
      <b/>
      <sz val="10"/>
      <color theme="1"/>
      <name val="Arial"/>
      <family val="2"/>
    </font>
    <font>
      <sz val="11"/>
      <name val="Calibri"/>
      <family val="2"/>
    </font>
    <font>
      <b/>
      <sz val="8"/>
      <color indexed="8"/>
      <name val="Arial"/>
      <family val="2"/>
    </font>
    <font>
      <b/>
      <sz val="8"/>
      <color rgb="FF333333"/>
      <name val="Arial"/>
      <family val="2"/>
    </font>
    <font>
      <sz val="9"/>
      <name val="Arial"/>
      <family val="2"/>
    </font>
    <font>
      <sz val="9"/>
      <color theme="0"/>
      <name val="Calibri"/>
      <family val="2"/>
    </font>
    <font>
      <b/>
      <sz val="9"/>
      <name val="Arial"/>
      <family val="2"/>
    </font>
    <font>
      <b/>
      <sz val="11"/>
      <color theme="0"/>
      <name val="Calibri"/>
      <family val="2"/>
    </font>
    <font>
      <sz val="8"/>
      <name val="Calibri"/>
      <family val="2"/>
    </font>
    <font>
      <sz val="8"/>
      <color theme="0"/>
      <name val="Arial"/>
      <family val="2"/>
    </font>
    <font>
      <b/>
      <sz val="8"/>
      <color rgb="FF455A64"/>
      <name val="Arial"/>
      <family val="2"/>
    </font>
    <font>
      <sz val="9"/>
      <color rgb="FF000000"/>
      <name val="Calibri"/>
      <family val="2"/>
    </font>
    <font>
      <b/>
      <sz val="8"/>
      <color rgb="FF009449"/>
      <name val="Arial"/>
      <family val="2"/>
    </font>
    <font>
      <b/>
      <sz val="8"/>
      <color rgb="FF1E3238"/>
      <name val="Arial"/>
      <family val="2"/>
    </font>
    <font>
      <sz val="11"/>
      <name val="Arial"/>
      <family val="2"/>
    </font>
    <font>
      <b/>
      <sz val="9"/>
      <color rgb="FFFFFFFF"/>
      <name val="Arial"/>
      <family val="2"/>
    </font>
    <font>
      <sz val="11"/>
      <color theme="1"/>
      <name val="Arial"/>
      <family val="2"/>
    </font>
    <font>
      <sz val="8"/>
      <color indexed="8"/>
      <name val="Arial"/>
      <family val="2"/>
    </font>
    <font>
      <b/>
      <sz val="8"/>
      <color rgb="FFFF0000"/>
      <name val="Arial"/>
      <family val="2"/>
    </font>
    <font>
      <sz val="10"/>
      <name val="Arial"/>
      <family val="2"/>
    </font>
    <font>
      <sz val="9"/>
      <color theme="0"/>
      <name val="Arial"/>
      <family val="2"/>
    </font>
    <font>
      <b/>
      <sz val="9"/>
      <color theme="1"/>
      <name val="Tahoma"/>
      <family val="2"/>
    </font>
    <font>
      <b/>
      <sz val="10"/>
      <color rgb="FF000000"/>
      <name val="Arial"/>
      <family val="2"/>
    </font>
    <font>
      <sz val="10"/>
      <color rgb="FFFF0000"/>
      <name val="Arial"/>
      <family val="2"/>
    </font>
    <font>
      <sz val="10"/>
      <color theme="0"/>
      <name val="Arial"/>
      <family val="2"/>
    </font>
    <font>
      <b/>
      <sz val="10"/>
      <color rgb="FFFFFFFF"/>
      <name val="Arial"/>
      <family val="2"/>
    </font>
    <font>
      <b/>
      <sz val="11"/>
      <color rgb="FF000000"/>
      <name val="Calibri"/>
      <family val="2"/>
    </font>
    <font>
      <u/>
      <sz val="11"/>
      <color theme="10"/>
      <name val="Calibri"/>
      <family val="2"/>
    </font>
    <font>
      <sz val="11"/>
      <color rgb="FF000000"/>
      <name val="Arial"/>
      <family val="2"/>
    </font>
    <font>
      <sz val="10"/>
      <color rgb="FF000000"/>
      <name val="Calibri"/>
      <family val="2"/>
    </font>
    <font>
      <sz val="7.5"/>
      <color rgb="FF000000"/>
      <name val="Arial"/>
      <family val="2"/>
    </font>
  </fonts>
  <fills count="40">
    <fill>
      <patternFill patternType="none"/>
    </fill>
    <fill>
      <patternFill patternType="gray125"/>
    </fill>
    <fill>
      <patternFill patternType="solid">
        <fgColor rgb="FF808080"/>
        <bgColor rgb="FF808080"/>
      </patternFill>
    </fill>
    <fill>
      <patternFill patternType="solid">
        <fgColor rgb="FFFFCC00"/>
        <bgColor rgb="FFFFCC00"/>
      </patternFill>
    </fill>
    <fill>
      <patternFill patternType="solid">
        <fgColor rgb="FFC0C0C0"/>
        <bgColor rgb="FFC0C0C0"/>
      </patternFill>
    </fill>
    <fill>
      <patternFill patternType="solid">
        <fgColor theme="0"/>
        <bgColor rgb="FFC0C0C0"/>
      </patternFill>
    </fill>
    <fill>
      <patternFill patternType="solid">
        <fgColor theme="2" tint="-0.249977111117893"/>
        <bgColor rgb="FFC0C0C0"/>
      </patternFill>
    </fill>
    <fill>
      <patternFill patternType="solid">
        <fgColor theme="2" tint="-0.249977111117893"/>
        <bgColor indexed="64"/>
      </patternFill>
    </fill>
    <fill>
      <patternFill patternType="solid">
        <fgColor theme="0" tint="-0.249977111117893"/>
        <bgColor indexed="64"/>
      </patternFill>
    </fill>
    <fill>
      <patternFill patternType="solid">
        <fgColor rgb="FFFFC000"/>
        <bgColor indexed="64"/>
      </patternFill>
    </fill>
    <fill>
      <patternFill patternType="solid">
        <fgColor theme="0" tint="-0.34998626667073579"/>
        <bgColor indexed="64"/>
      </patternFill>
    </fill>
    <fill>
      <patternFill patternType="solid">
        <fgColor theme="0"/>
        <bgColor indexed="64"/>
      </patternFill>
    </fill>
    <fill>
      <patternFill patternType="solid">
        <fgColor theme="0" tint="-0.14999847407452621"/>
        <bgColor indexed="64"/>
      </patternFill>
    </fill>
    <fill>
      <patternFill patternType="solid">
        <fgColor theme="0" tint="-0.499984740745262"/>
        <bgColor indexed="64"/>
      </patternFill>
    </fill>
    <fill>
      <patternFill patternType="solid">
        <fgColor theme="2" tint="-0.24994659260841701"/>
        <bgColor indexed="64"/>
      </patternFill>
    </fill>
    <fill>
      <patternFill patternType="solid">
        <fgColor indexed="65"/>
        <bgColor auto="1"/>
      </patternFill>
    </fill>
    <fill>
      <patternFill patternType="solid">
        <fgColor indexed="65"/>
        <bgColor indexed="64"/>
      </patternFill>
    </fill>
    <fill>
      <patternFill patternType="solid">
        <fgColor theme="7"/>
        <bgColor indexed="64"/>
      </patternFill>
    </fill>
    <fill>
      <patternFill patternType="solid">
        <fgColor theme="4" tint="0.79998168889431442"/>
        <bgColor indexed="64"/>
      </patternFill>
    </fill>
    <fill>
      <patternFill patternType="solid">
        <fgColor theme="1" tint="0.499984740745262"/>
        <bgColor indexed="64"/>
      </patternFill>
    </fill>
    <fill>
      <patternFill patternType="solid">
        <fgColor theme="4" tint="0.39997558519241921"/>
        <bgColor indexed="64"/>
      </patternFill>
    </fill>
    <fill>
      <patternFill patternType="solid">
        <fgColor rgb="FFFFFFFF"/>
      </patternFill>
    </fill>
    <fill>
      <patternFill patternType="solid">
        <fgColor theme="6" tint="0.39994506668294322"/>
        <bgColor indexed="64"/>
      </patternFill>
    </fill>
    <fill>
      <patternFill patternType="solid">
        <fgColor theme="5" tint="0.39994506668294322"/>
        <bgColor indexed="64"/>
      </patternFill>
    </fill>
    <fill>
      <patternFill patternType="solid">
        <fgColor theme="4" tint="0.59999389629810485"/>
        <bgColor indexed="64"/>
      </patternFill>
    </fill>
    <fill>
      <patternFill patternType="solid">
        <fgColor theme="0"/>
        <bgColor rgb="FF808080"/>
      </patternFill>
    </fill>
    <fill>
      <patternFill patternType="solid">
        <fgColor theme="0" tint="-0.249977111117893"/>
        <bgColor rgb="FFC0C0C0"/>
      </patternFill>
    </fill>
    <fill>
      <patternFill patternType="solid">
        <fgColor theme="7"/>
        <bgColor auto="1"/>
      </patternFill>
    </fill>
    <fill>
      <patternFill patternType="solid">
        <fgColor theme="0"/>
        <bgColor rgb="FFFFCC00"/>
      </patternFill>
    </fill>
    <fill>
      <patternFill patternType="gray0625">
        <fgColor theme="0" tint="-0.14996795556505021"/>
        <bgColor indexed="65"/>
      </patternFill>
    </fill>
    <fill>
      <patternFill patternType="solid">
        <fgColor theme="7"/>
        <bgColor rgb="FFFFA07A"/>
      </patternFill>
    </fill>
    <fill>
      <patternFill patternType="solid">
        <fgColor theme="0"/>
        <bgColor rgb="FFFFA07A"/>
      </patternFill>
    </fill>
    <fill>
      <patternFill patternType="solid">
        <fgColor theme="1" tint="0.499984740745262"/>
        <bgColor rgb="FF808080"/>
      </patternFill>
    </fill>
    <fill>
      <patternFill patternType="solid">
        <fgColor theme="0"/>
        <bgColor theme="4" tint="0.59999389629810485"/>
      </patternFill>
    </fill>
    <fill>
      <patternFill patternType="solid">
        <fgColor theme="0" tint="-0.249977111117893"/>
        <bgColor theme="4" tint="0.59999389629810485"/>
      </patternFill>
    </fill>
    <fill>
      <patternFill patternType="solid">
        <fgColor rgb="FFFFC000"/>
        <bgColor rgb="FFFFCC00"/>
      </patternFill>
    </fill>
    <fill>
      <patternFill patternType="solid">
        <fgColor theme="5" tint="0.39997558519241921"/>
        <bgColor indexed="64"/>
      </patternFill>
    </fill>
    <fill>
      <patternFill patternType="solid">
        <fgColor theme="0" tint="-0.499984740745262"/>
        <bgColor rgb="FF808080"/>
      </patternFill>
    </fill>
    <fill>
      <patternFill patternType="solid">
        <fgColor theme="7" tint="0.59999389629810485"/>
        <bgColor indexed="64"/>
      </patternFill>
    </fill>
    <fill>
      <patternFill patternType="solid">
        <fgColor rgb="FFDEEBF7"/>
        <bgColor indexed="64"/>
      </patternFill>
    </fill>
  </fills>
  <borders count="138">
    <border>
      <left/>
      <right/>
      <top/>
      <bottom/>
      <diagonal/>
    </border>
    <border>
      <left style="thin">
        <color rgb="FF000000"/>
      </left>
      <right style="thin">
        <color rgb="FF000000"/>
      </right>
      <top style="thin">
        <color rgb="FF000000"/>
      </top>
      <bottom style="thin">
        <color rgb="FF000000"/>
      </bottom>
      <diagonal/>
    </border>
    <border>
      <left/>
      <right/>
      <top style="thin">
        <color rgb="FF000000"/>
      </top>
      <bottom/>
      <diagonal/>
    </border>
    <border>
      <left style="thin">
        <color rgb="FF000000"/>
      </left>
      <right/>
      <top/>
      <bottom/>
      <diagonal/>
    </border>
    <border>
      <left style="thin">
        <color rgb="FF000000"/>
      </left>
      <right/>
      <top style="thin">
        <color rgb="FF000000"/>
      </top>
      <bottom style="thin">
        <color rgb="FF000000"/>
      </bottom>
      <diagonal/>
    </border>
    <border>
      <left style="thin">
        <color rgb="FF000000"/>
      </left>
      <right/>
      <top/>
      <bottom style="thin">
        <color rgb="FF000000"/>
      </bottom>
      <diagonal/>
    </border>
    <border>
      <left/>
      <right/>
      <top/>
      <bottom style="medium">
        <color theme="4" tint="0.79998168889431442"/>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rgb="FF000000"/>
      </left>
      <right style="thin">
        <color rgb="FF000000"/>
      </right>
      <top style="thin">
        <color rgb="FF000000"/>
      </top>
      <bottom/>
      <diagonal/>
    </border>
    <border>
      <left style="thin">
        <color auto="1"/>
      </left>
      <right style="thin">
        <color auto="1"/>
      </right>
      <top style="thin">
        <color auto="1"/>
      </top>
      <bottom/>
      <diagonal/>
    </border>
    <border>
      <left style="thin">
        <color rgb="FF000000"/>
      </left>
      <right/>
      <top style="thin">
        <color rgb="FF000000"/>
      </top>
      <bottom/>
      <diagonal/>
    </border>
    <border>
      <left/>
      <right style="thin">
        <color rgb="FF000000"/>
      </right>
      <top style="thin">
        <color rgb="FF000000"/>
      </top>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indexed="64"/>
      </left>
      <right style="thin">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auto="1"/>
      </left>
      <right/>
      <top/>
      <bottom/>
      <diagonal/>
    </border>
    <border>
      <left/>
      <right/>
      <top style="thin">
        <color indexed="64"/>
      </top>
      <bottom/>
      <diagonal/>
    </border>
    <border>
      <left style="thin">
        <color auto="1"/>
      </left>
      <right/>
      <top/>
      <bottom style="thin">
        <color auto="1"/>
      </bottom>
      <diagonal/>
    </border>
    <border>
      <left/>
      <right style="thin">
        <color auto="1"/>
      </right>
      <top/>
      <bottom style="thin">
        <color auto="1"/>
      </bottom>
      <diagonal/>
    </border>
    <border>
      <left/>
      <right style="thin">
        <color auto="1"/>
      </right>
      <top/>
      <bottom/>
      <diagonal/>
    </border>
    <border>
      <left style="thin">
        <color indexed="64"/>
      </left>
      <right style="thin">
        <color indexed="64"/>
      </right>
      <top/>
      <bottom style="thin">
        <color indexed="64"/>
      </bottom>
      <diagonal/>
    </border>
    <border>
      <left/>
      <right/>
      <top style="medium">
        <color indexed="64"/>
      </top>
      <bottom/>
      <diagonal/>
    </border>
    <border>
      <left/>
      <right/>
      <top/>
      <bottom style="medium">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rgb="FF000000"/>
      </right>
      <top/>
      <bottom/>
      <diagonal/>
    </border>
    <border>
      <left style="thin">
        <color indexed="64"/>
      </left>
      <right style="thin">
        <color indexed="64"/>
      </right>
      <top style="thin">
        <color indexed="64"/>
      </top>
      <bottom style="thin">
        <color indexed="64"/>
      </bottom>
      <diagonal/>
    </border>
    <border>
      <left style="thin">
        <color rgb="FFC0C0C0"/>
      </left>
      <right/>
      <top style="thin">
        <color rgb="FFCECECE"/>
      </top>
      <bottom style="thin">
        <color rgb="FFC0C0C0"/>
      </bottom>
      <diagonal/>
    </border>
    <border>
      <left style="thin">
        <color auto="1"/>
      </left>
      <right style="thin">
        <color auto="1"/>
      </right>
      <top style="thin">
        <color auto="1"/>
      </top>
      <bottom style="thin">
        <color auto="1"/>
      </bottom>
      <diagonal/>
    </border>
    <border>
      <left style="medium">
        <color indexed="64"/>
      </left>
      <right/>
      <top/>
      <bottom style="medium">
        <color indexed="64"/>
      </bottom>
      <diagonal/>
    </border>
    <border>
      <left style="medium">
        <color indexed="64"/>
      </left>
      <right/>
      <top style="medium">
        <color indexed="64"/>
      </top>
      <bottom/>
      <diagonal/>
    </border>
    <border>
      <left/>
      <right/>
      <top style="medium">
        <color indexed="64"/>
      </top>
      <bottom style="thin">
        <color theme="0"/>
      </bottom>
      <diagonal/>
    </border>
    <border>
      <left/>
      <right style="medium">
        <color indexed="64"/>
      </right>
      <top style="medium">
        <color indexed="64"/>
      </top>
      <bottom style="thin">
        <color theme="0"/>
      </bottom>
      <diagonal/>
    </border>
    <border>
      <left style="medium">
        <color indexed="64"/>
      </left>
      <right/>
      <top/>
      <bottom/>
      <diagonal/>
    </border>
    <border>
      <left style="thin">
        <color theme="0"/>
      </left>
      <right style="thin">
        <color theme="0"/>
      </right>
      <top style="thin">
        <color theme="0"/>
      </top>
      <bottom/>
      <diagonal/>
    </border>
    <border>
      <left style="thin">
        <color auto="1"/>
      </left>
      <right style="thin">
        <color auto="1"/>
      </right>
      <top style="thin">
        <color auto="1"/>
      </top>
      <bottom/>
      <diagonal/>
    </border>
    <border>
      <left style="medium">
        <color indexed="64"/>
      </left>
      <right style="thin">
        <color indexed="64"/>
      </right>
      <top/>
      <bottom/>
      <diagonal/>
    </border>
    <border>
      <left style="medium">
        <color indexed="64"/>
      </left>
      <right style="medium">
        <color indexed="64"/>
      </right>
      <top/>
      <bottom/>
      <diagonal/>
    </border>
    <border>
      <left/>
      <right/>
      <top/>
      <bottom style="thin">
        <color indexed="64"/>
      </bottom>
      <diagonal/>
    </border>
    <border>
      <left/>
      <right/>
      <top style="thin">
        <color auto="1"/>
      </top>
      <bottom style="thin">
        <color auto="1"/>
      </bottom>
      <diagonal/>
    </border>
    <border>
      <left/>
      <right style="thin">
        <color indexed="64"/>
      </right>
      <top style="thin">
        <color indexed="64"/>
      </top>
      <bottom style="thin">
        <color indexed="64"/>
      </bottom>
      <diagonal/>
    </border>
    <border>
      <left/>
      <right/>
      <top style="thin">
        <color indexed="64"/>
      </top>
      <bottom/>
      <diagonal/>
    </border>
    <border>
      <left style="medium">
        <color indexed="64"/>
      </left>
      <right/>
      <top style="medium">
        <color indexed="64"/>
      </top>
      <bottom style="thin">
        <color theme="0"/>
      </bottom>
      <diagonal/>
    </border>
    <border>
      <left style="thin">
        <color theme="0"/>
      </left>
      <right style="thin">
        <color theme="0"/>
      </right>
      <top style="thin">
        <color theme="0"/>
      </top>
      <bottom style="thin">
        <color theme="0"/>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theme="1" tint="0.499984740745262"/>
      </left>
      <right style="thin">
        <color theme="1" tint="0.499984740745262"/>
      </right>
      <top style="thin">
        <color rgb="FF000000"/>
      </top>
      <bottom style="thin">
        <color theme="1" tint="0.499984740745262"/>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bottom style="thin">
        <color theme="1" tint="0.499984740745262"/>
      </bottom>
      <diagonal/>
    </border>
    <border>
      <left style="thin">
        <color theme="1" tint="0.499984740745262"/>
      </left>
      <right style="thin">
        <color rgb="FF000000"/>
      </right>
      <top style="thin">
        <color rgb="FF000000"/>
      </top>
      <bottom style="thin">
        <color theme="1" tint="0.499984740745262"/>
      </bottom>
      <diagonal/>
    </border>
    <border>
      <left style="thin">
        <color theme="1" tint="0.499984740745262"/>
      </left>
      <right style="thin">
        <color rgb="FF000000"/>
      </right>
      <top style="thin">
        <color theme="1" tint="0.499984740745262"/>
      </top>
      <bottom style="thin">
        <color theme="1" tint="0.499984740745262"/>
      </bottom>
      <diagonal/>
    </border>
    <border>
      <left style="thin">
        <color theme="1" tint="0.499984740745262"/>
      </left>
      <right style="thin">
        <color rgb="FF000000"/>
      </right>
      <top style="thin">
        <color theme="1" tint="0.499984740745262"/>
      </top>
      <bottom style="thin">
        <color rgb="FF000000"/>
      </bottom>
      <diagonal/>
    </border>
    <border>
      <left style="thin">
        <color theme="1" tint="0.499984740745262"/>
      </left>
      <right/>
      <top style="thin">
        <color rgb="FF000000"/>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style="thin">
        <color theme="1" tint="0.499984740745262"/>
      </left>
      <right/>
      <top style="thin">
        <color theme="1" tint="0.499984740745262"/>
      </top>
      <bottom style="thin">
        <color rgb="FF000000"/>
      </bottom>
      <diagonal/>
    </border>
    <border>
      <left/>
      <right style="thin">
        <color theme="1" tint="0.499984740745262"/>
      </right>
      <top style="thin">
        <color rgb="FF000000"/>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right style="thin">
        <color theme="1" tint="0.499984740745262"/>
      </right>
      <top style="thin">
        <color theme="1" tint="0.499984740745262"/>
      </top>
      <bottom style="thin">
        <color rgb="FF000000"/>
      </bottom>
      <diagonal/>
    </border>
    <border>
      <left/>
      <right/>
      <top/>
      <bottom style="thin">
        <color rgb="FF000000"/>
      </bottom>
      <diagonal/>
    </border>
    <border>
      <left style="thin">
        <color indexed="64"/>
      </left>
      <right style="thin">
        <color rgb="FF000000"/>
      </right>
      <top style="thin">
        <color indexed="64"/>
      </top>
      <bottom style="thin">
        <color rgb="FF000000"/>
      </bottom>
      <diagonal/>
    </border>
    <border>
      <left style="thin">
        <color rgb="FF000000"/>
      </left>
      <right style="thin">
        <color indexed="64"/>
      </right>
      <top style="thin">
        <color indexed="64"/>
      </top>
      <bottom style="thin">
        <color rgb="FF000000"/>
      </bottom>
      <diagonal/>
    </border>
    <border>
      <left style="thin">
        <color indexed="64"/>
      </left>
      <right style="thin">
        <color rgb="FF000000"/>
      </right>
      <top style="thin">
        <color rgb="FF000000"/>
      </top>
      <bottom style="thin">
        <color rgb="FF000000"/>
      </bottom>
      <diagonal/>
    </border>
    <border>
      <left style="thin">
        <color rgb="FF000000"/>
      </left>
      <right style="thin">
        <color indexed="64"/>
      </right>
      <top style="thin">
        <color rgb="FF000000"/>
      </top>
      <bottom style="thin">
        <color rgb="FF000000"/>
      </bottom>
      <diagonal/>
    </border>
    <border>
      <left style="thin">
        <color indexed="64"/>
      </left>
      <right style="thin">
        <color theme="1" tint="0.499984740745262"/>
      </right>
      <top style="thin">
        <color rgb="FF000000"/>
      </top>
      <bottom style="thin">
        <color theme="1" tint="0.499984740745262"/>
      </bottom>
      <diagonal/>
    </border>
    <border>
      <left style="thin">
        <color theme="1" tint="0.499984740745262"/>
      </left>
      <right style="thin">
        <color indexed="64"/>
      </right>
      <top style="thin">
        <color rgb="FF000000"/>
      </top>
      <bottom style="thin">
        <color theme="1" tint="0.499984740745262"/>
      </bottom>
      <diagonal/>
    </border>
    <border>
      <left style="thin">
        <color indexed="64"/>
      </left>
      <right style="thin">
        <color theme="1" tint="0.499984740745262"/>
      </right>
      <top style="thin">
        <color theme="1" tint="0.499984740745262"/>
      </top>
      <bottom style="thin">
        <color theme="1" tint="0.499984740745262"/>
      </bottom>
      <diagonal/>
    </border>
    <border>
      <left style="thin">
        <color theme="1" tint="0.499984740745262"/>
      </left>
      <right style="thin">
        <color indexed="64"/>
      </right>
      <top style="thin">
        <color theme="1" tint="0.499984740745262"/>
      </top>
      <bottom style="thin">
        <color theme="1" tint="0.499984740745262"/>
      </bottom>
      <diagonal/>
    </border>
    <border>
      <left style="thin">
        <color indexed="64"/>
      </left>
      <right style="thin">
        <color theme="1" tint="0.499984740745262"/>
      </right>
      <top style="thin">
        <color theme="1" tint="0.499984740745262"/>
      </top>
      <bottom style="thin">
        <color indexed="64"/>
      </bottom>
      <diagonal/>
    </border>
    <border>
      <left style="thin">
        <color theme="1" tint="0.499984740745262"/>
      </left>
      <right style="thin">
        <color indexed="64"/>
      </right>
      <top style="thin">
        <color theme="1" tint="0.499984740745262"/>
      </top>
      <bottom style="thin">
        <color indexed="64"/>
      </bottom>
      <diagonal/>
    </border>
    <border>
      <left/>
      <right style="thin">
        <color theme="1" tint="0.499984740745262"/>
      </right>
      <top style="thin">
        <color rgb="FF000000"/>
      </top>
      <bottom/>
      <diagonal/>
    </border>
    <border>
      <left/>
      <right style="thin">
        <color theme="1" tint="0.499984740745262"/>
      </right>
      <top/>
      <bottom style="thin">
        <color theme="1" tint="0.499984740745262"/>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bottom style="thin">
        <color indexed="64"/>
      </bottom>
      <diagonal/>
    </border>
    <border>
      <left/>
      <right style="medium">
        <color theme="0"/>
      </right>
      <top/>
      <bottom/>
      <diagonal/>
    </border>
    <border>
      <left/>
      <right style="medium">
        <color theme="0"/>
      </right>
      <top style="thin">
        <color indexed="64"/>
      </top>
      <bottom/>
      <diagonal/>
    </border>
    <border>
      <left style="medium">
        <color theme="0"/>
      </left>
      <right style="medium">
        <color theme="0"/>
      </right>
      <top style="thin">
        <color indexed="64"/>
      </top>
      <bottom style="medium">
        <color theme="0"/>
      </bottom>
      <diagonal/>
    </border>
    <border>
      <left style="medium">
        <color theme="0"/>
      </left>
      <right/>
      <top style="thin">
        <color indexed="64"/>
      </top>
      <bottom style="medium">
        <color theme="0"/>
      </bottom>
      <diagonal/>
    </border>
    <border>
      <left/>
      <right style="medium">
        <color theme="0"/>
      </right>
      <top style="medium">
        <color theme="0"/>
      </top>
      <bottom/>
      <diagonal/>
    </border>
    <border>
      <left style="medium">
        <color theme="0"/>
      </left>
      <right style="medium">
        <color theme="0"/>
      </right>
      <top style="medium">
        <color theme="0"/>
      </top>
      <bottom/>
      <diagonal/>
    </border>
    <border>
      <left style="medium">
        <color theme="0"/>
      </left>
      <right/>
      <top style="medium">
        <color theme="0"/>
      </top>
      <bottom/>
      <diagonal/>
    </border>
    <border>
      <left style="thin">
        <color indexed="64"/>
      </left>
      <right style="medium">
        <color theme="0"/>
      </right>
      <top style="thin">
        <color indexed="64"/>
      </top>
      <bottom/>
      <diagonal/>
    </border>
    <border>
      <left style="medium">
        <color theme="0"/>
      </left>
      <right style="medium">
        <color theme="0"/>
      </right>
      <top style="thin">
        <color indexed="64"/>
      </top>
      <bottom/>
      <diagonal/>
    </border>
    <border>
      <left/>
      <right/>
      <top style="thin">
        <color indexed="64"/>
      </top>
      <bottom style="medium">
        <color theme="0"/>
      </bottom>
      <diagonal/>
    </border>
    <border>
      <left/>
      <right style="medium">
        <color theme="0"/>
      </right>
      <top style="thin">
        <color indexed="64"/>
      </top>
      <bottom style="medium">
        <color theme="0"/>
      </bottom>
      <diagonal/>
    </border>
    <border>
      <left style="medium">
        <color theme="0"/>
      </left>
      <right/>
      <top style="thin">
        <color indexed="64"/>
      </top>
      <bottom/>
      <diagonal/>
    </border>
    <border>
      <left style="medium">
        <color theme="0"/>
      </left>
      <right style="thin">
        <color indexed="64"/>
      </right>
      <top style="thin">
        <color indexed="64"/>
      </top>
      <bottom/>
      <diagonal/>
    </border>
    <border>
      <left style="thin">
        <color indexed="64"/>
      </left>
      <right style="medium">
        <color theme="0"/>
      </right>
      <top/>
      <bottom/>
      <diagonal/>
    </border>
    <border>
      <left style="medium">
        <color theme="0"/>
      </left>
      <right style="medium">
        <color theme="0"/>
      </right>
      <top/>
      <bottom/>
      <diagonal/>
    </border>
    <border>
      <left style="medium">
        <color theme="0"/>
      </left>
      <right/>
      <top/>
      <bottom/>
      <diagonal/>
    </border>
    <border>
      <left style="medium">
        <color theme="0"/>
      </left>
      <right style="thin">
        <color indexed="64"/>
      </right>
      <top/>
      <bottom/>
      <diagonal/>
    </border>
    <border>
      <left/>
      <right style="thin">
        <color indexed="64"/>
      </right>
      <top style="thin">
        <color auto="1"/>
      </top>
      <bottom style="thin">
        <color indexed="64"/>
      </bottom>
      <diagonal/>
    </border>
    <border>
      <left style="thin">
        <color indexed="64"/>
      </left>
      <right style="thin">
        <color indexed="64"/>
      </right>
      <top style="thin">
        <color indexed="64"/>
      </top>
      <bottom/>
      <diagonal/>
    </border>
    <border>
      <left style="thin">
        <color auto="1"/>
      </left>
      <right/>
      <top style="thin">
        <color auto="1"/>
      </top>
      <bottom style="thin">
        <color auto="1"/>
      </bottom>
      <diagonal/>
    </border>
    <border>
      <left/>
      <right/>
      <top style="thin">
        <color indexed="64"/>
      </top>
      <bottom style="thin">
        <color indexed="64"/>
      </bottom>
      <diagonal/>
    </border>
    <border>
      <left style="thin">
        <color rgb="FF000000"/>
      </left>
      <right style="thin">
        <color rgb="FF000000"/>
      </right>
      <top/>
      <bottom/>
      <diagonal/>
    </border>
    <border>
      <left style="medium">
        <color indexed="64"/>
      </left>
      <right style="thin">
        <color theme="0"/>
      </right>
      <top style="thin">
        <color theme="0"/>
      </top>
      <bottom style="thin">
        <color theme="0"/>
      </bottom>
      <diagonal/>
    </border>
    <border>
      <left style="thin">
        <color theme="0"/>
      </left>
      <right/>
      <top style="thin">
        <color theme="0"/>
      </top>
      <bottom/>
      <diagonal/>
    </border>
    <border>
      <left/>
      <right/>
      <top style="thin">
        <color theme="0"/>
      </top>
      <bottom/>
      <diagonal/>
    </border>
    <border>
      <left/>
      <right style="medium">
        <color indexed="64"/>
      </right>
      <top style="thin">
        <color theme="0"/>
      </top>
      <bottom/>
      <diagonal/>
    </border>
    <border>
      <left style="thin">
        <color theme="0"/>
      </left>
      <right style="medium">
        <color indexed="64"/>
      </right>
      <top style="thin">
        <color theme="0"/>
      </top>
      <bottom style="thin">
        <color theme="0"/>
      </bottom>
      <diagonal/>
    </border>
    <border>
      <left style="medium">
        <color indexed="64"/>
      </left>
      <right style="thin">
        <color theme="0"/>
      </right>
      <top style="thin">
        <color theme="0"/>
      </top>
      <bottom style="medium">
        <color indexed="64"/>
      </bottom>
      <diagonal/>
    </border>
    <border>
      <left style="thin">
        <color theme="0"/>
      </left>
      <right style="thin">
        <color theme="0"/>
      </right>
      <top style="thin">
        <color theme="0"/>
      </top>
      <bottom style="medium">
        <color indexed="64"/>
      </bottom>
      <diagonal/>
    </border>
    <border>
      <left style="thin">
        <color theme="0"/>
      </left>
      <right style="thin">
        <color theme="0"/>
      </right>
      <top/>
      <bottom style="medium">
        <color indexed="64"/>
      </bottom>
      <diagonal/>
    </border>
    <border>
      <left style="thin">
        <color theme="0"/>
      </left>
      <right style="medium">
        <color indexed="64"/>
      </right>
      <top style="thin">
        <color theme="0"/>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right style="thin">
        <color rgb="FFC0C0C0"/>
      </right>
      <top style="thin">
        <color rgb="FFCECECE"/>
      </top>
      <bottom style="thin">
        <color rgb="FFC0C0C0"/>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medium">
        <color theme="4" tint="0.79998168889431442"/>
      </top>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medium">
        <color rgb="FF000000"/>
      </left>
      <right style="medium">
        <color rgb="FF000000"/>
      </right>
      <top style="medium">
        <color rgb="FF000000"/>
      </top>
      <bottom style="medium">
        <color rgb="FF000000"/>
      </bottom>
      <diagonal/>
    </border>
    <border>
      <left style="thin">
        <color rgb="FF000000"/>
      </left>
      <right/>
      <top style="thin">
        <color rgb="FF000000"/>
      </top>
      <bottom style="thin">
        <color auto="1"/>
      </bottom>
      <diagonal/>
    </border>
    <border>
      <left/>
      <right style="thin">
        <color rgb="FF000000"/>
      </right>
      <top style="thin">
        <color rgb="FF000000"/>
      </top>
      <bottom style="thin">
        <color auto="1"/>
      </bottom>
      <diagonal/>
    </border>
    <border>
      <left style="thin">
        <color rgb="FF000000"/>
      </left>
      <right/>
      <top style="thin">
        <color indexed="64"/>
      </top>
      <bottom style="thin">
        <color rgb="FF000000"/>
      </bottom>
      <diagonal/>
    </border>
    <border>
      <left/>
      <right style="thin">
        <color rgb="FF000000"/>
      </right>
      <top style="thin">
        <color indexed="64"/>
      </top>
      <bottom style="thin">
        <color rgb="FF000000"/>
      </bottom>
      <diagonal/>
    </border>
  </borders>
  <cellStyleXfs count="103">
    <xf numFmtId="0" fontId="0" fillId="0" borderId="0"/>
    <xf numFmtId="167" fontId="16" fillId="0" borderId="0" applyFont="0" applyBorder="0" applyProtection="0"/>
    <xf numFmtId="0" fontId="17" fillId="0" borderId="0" applyNumberFormat="0" applyBorder="0" applyProtection="0">
      <alignment horizontal="center"/>
    </xf>
    <xf numFmtId="0" fontId="17" fillId="0" borderId="0" applyNumberFormat="0" applyBorder="0" applyProtection="0">
      <alignment horizontal="center" textRotation="90"/>
    </xf>
    <xf numFmtId="168" fontId="16" fillId="0" borderId="0" applyFont="0" applyBorder="0" applyProtection="0"/>
    <xf numFmtId="0" fontId="18" fillId="0" borderId="0" applyNumberFormat="0" applyBorder="0" applyProtection="0"/>
    <xf numFmtId="0" fontId="16" fillId="0" borderId="0" applyNumberFormat="0" applyFont="0" applyBorder="0" applyProtection="0"/>
    <xf numFmtId="0" fontId="16" fillId="0" borderId="0" applyNumberFormat="0" applyFont="0" applyBorder="0" applyProtection="0"/>
    <xf numFmtId="0" fontId="16" fillId="0" borderId="0" applyNumberFormat="0" applyFont="0" applyBorder="0" applyProtection="0"/>
    <xf numFmtId="0" fontId="16" fillId="0" borderId="0" applyNumberFormat="0" applyFont="0" applyBorder="0" applyProtection="0"/>
    <xf numFmtId="167" fontId="18" fillId="0" borderId="0" applyBorder="0" applyProtection="0"/>
    <xf numFmtId="0" fontId="18" fillId="0" borderId="0" applyNumberFormat="0" applyBorder="0" applyProtection="0"/>
    <xf numFmtId="0" fontId="18" fillId="0" borderId="0" applyNumberFormat="0" applyBorder="0" applyProtection="0"/>
    <xf numFmtId="0" fontId="19" fillId="0" borderId="0" applyNumberFormat="0" applyBorder="0" applyProtection="0"/>
    <xf numFmtId="0" fontId="18" fillId="0" borderId="0" applyNumberFormat="0" applyBorder="0" applyProtection="0"/>
    <xf numFmtId="0" fontId="18" fillId="0" borderId="0" applyNumberFormat="0" applyBorder="0" applyProtection="0"/>
    <xf numFmtId="0" fontId="16" fillId="0" borderId="0" applyNumberFormat="0" applyFont="0" applyBorder="0" applyProtection="0"/>
    <xf numFmtId="167" fontId="18" fillId="0" borderId="0" applyBorder="0" applyProtection="0"/>
    <xf numFmtId="9" fontId="16" fillId="0" borderId="0" applyFont="0" applyBorder="0" applyProtection="0"/>
    <xf numFmtId="0" fontId="20" fillId="0" borderId="0" applyNumberFormat="0" applyBorder="0" applyProtection="0"/>
    <xf numFmtId="169" fontId="20" fillId="0" borderId="0" applyBorder="0" applyProtection="0"/>
    <xf numFmtId="0" fontId="26" fillId="0" borderId="0"/>
    <xf numFmtId="0" fontId="27" fillId="0" borderId="0"/>
    <xf numFmtId="0" fontId="15" fillId="0" borderId="0"/>
    <xf numFmtId="0" fontId="27" fillId="0" borderId="0"/>
    <xf numFmtId="0" fontId="34" fillId="0" borderId="0"/>
    <xf numFmtId="0" fontId="14" fillId="0" borderId="0"/>
    <xf numFmtId="0" fontId="13" fillId="0" borderId="0"/>
    <xf numFmtId="171" fontId="27" fillId="0" borderId="0"/>
    <xf numFmtId="171" fontId="27" fillId="0" borderId="0" applyFont="0" applyFill="0" applyBorder="0" applyAlignment="0" applyProtection="0"/>
    <xf numFmtId="0" fontId="13" fillId="0" borderId="0"/>
    <xf numFmtId="0" fontId="13" fillId="0" borderId="0"/>
    <xf numFmtId="0" fontId="13" fillId="0" borderId="0"/>
    <xf numFmtId="171" fontId="27" fillId="0" borderId="0"/>
    <xf numFmtId="0" fontId="27" fillId="0" borderId="0"/>
    <xf numFmtId="0" fontId="36" fillId="0" borderId="0"/>
    <xf numFmtId="0" fontId="27" fillId="0" borderId="0"/>
    <xf numFmtId="171" fontId="27" fillId="0" borderId="0"/>
    <xf numFmtId="9" fontId="27" fillId="0" borderId="0" applyFont="0" applyFill="0" applyBorder="0" applyAlignment="0" applyProtection="0"/>
    <xf numFmtId="0" fontId="12" fillId="0" borderId="0"/>
    <xf numFmtId="0" fontId="37" fillId="0" borderId="0"/>
    <xf numFmtId="0" fontId="11" fillId="0" borderId="0"/>
    <xf numFmtId="0" fontId="27" fillId="0" borderId="0"/>
    <xf numFmtId="0" fontId="45" fillId="0" borderId="0" applyNumberFormat="0" applyFill="0" applyBorder="0" applyAlignment="0" applyProtection="0"/>
    <xf numFmtId="172" fontId="27" fillId="0" borderId="0" applyFont="0" applyFill="0" applyBorder="0" applyAlignment="0" applyProtection="0"/>
    <xf numFmtId="0" fontId="27" fillId="0" borderId="0"/>
    <xf numFmtId="0" fontId="26" fillId="0" borderId="0"/>
    <xf numFmtId="0" fontId="10" fillId="0" borderId="0"/>
    <xf numFmtId="0" fontId="9" fillId="0" borderId="0"/>
    <xf numFmtId="0" fontId="27" fillId="0" borderId="0" applyBorder="0"/>
    <xf numFmtId="0" fontId="8" fillId="0" borderId="0"/>
    <xf numFmtId="0" fontId="18" fillId="0" borderId="0"/>
    <xf numFmtId="164" fontId="18" fillId="0" borderId="0" applyFont="0" applyFill="0" applyBorder="0" applyAlignment="0" applyProtection="0"/>
    <xf numFmtId="164" fontId="8" fillId="0" borderId="0" applyFont="0" applyFill="0" applyBorder="0" applyAlignment="0" applyProtection="0"/>
    <xf numFmtId="0" fontId="7" fillId="0" borderId="0"/>
    <xf numFmtId="9" fontId="27" fillId="0" borderId="0" applyFont="0" applyFill="0" applyBorder="0" applyAlignment="0" applyProtection="0"/>
    <xf numFmtId="0" fontId="69" fillId="0" borderId="0"/>
    <xf numFmtId="0" fontId="6" fillId="0" borderId="0"/>
    <xf numFmtId="0" fontId="5" fillId="0" borderId="0"/>
    <xf numFmtId="9" fontId="5" fillId="0" borderId="0" applyFont="0" applyFill="0" applyBorder="0" applyAlignment="0" applyProtection="0"/>
    <xf numFmtId="0" fontId="4" fillId="0" borderId="0"/>
    <xf numFmtId="0" fontId="2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4"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0" fontId="69" fillId="0" borderId="0"/>
    <xf numFmtId="0" fontId="3" fillId="0" borderId="0"/>
    <xf numFmtId="9" fontId="16" fillId="0" borderId="0" applyFont="0" applyFill="0" applyBorder="0" applyAlignment="0" applyProtection="0"/>
    <xf numFmtId="0" fontId="3" fillId="0" borderId="0"/>
    <xf numFmtId="0" fontId="2" fillId="0" borderId="0"/>
    <xf numFmtId="0" fontId="72" fillId="0" borderId="0"/>
    <xf numFmtId="0" fontId="1" fillId="0" borderId="0"/>
    <xf numFmtId="164" fontId="1" fillId="0" borderId="0" applyFont="0" applyFill="0" applyBorder="0" applyAlignment="0" applyProtection="0"/>
    <xf numFmtId="9" fontId="1" fillId="0" borderId="0" applyFont="0" applyFill="0" applyBorder="0" applyAlignment="0" applyProtection="0"/>
    <xf numFmtId="0" fontId="80" fillId="0" borderId="0" applyNumberFormat="0" applyFill="0" applyBorder="0" applyAlignment="0" applyProtection="0"/>
  </cellStyleXfs>
  <cellXfs count="886">
    <xf numFmtId="0" fontId="0" fillId="0" borderId="0" xfId="0"/>
    <xf numFmtId="0" fontId="22" fillId="0" borderId="0" xfId="0" applyFont="1"/>
    <xf numFmtId="0" fontId="23" fillId="4" borderId="1" xfId="0" applyFont="1" applyFill="1" applyBorder="1"/>
    <xf numFmtId="4" fontId="23" fillId="4" borderId="1" xfId="0" applyNumberFormat="1" applyFont="1" applyFill="1" applyBorder="1"/>
    <xf numFmtId="4" fontId="22" fillId="0" borderId="0" xfId="0" applyNumberFormat="1" applyFont="1"/>
    <xf numFmtId="0" fontId="22" fillId="0" borderId="1" xfId="0" applyFont="1" applyBorder="1" applyAlignment="1">
      <alignment horizontal="left" indent="1"/>
    </xf>
    <xf numFmtId="0" fontId="22" fillId="0" borderId="1" xfId="0" applyFont="1" applyBorder="1" applyAlignment="1">
      <alignment horizontal="left" indent="2"/>
    </xf>
    <xf numFmtId="0" fontId="22" fillId="0" borderId="0" xfId="0" applyFont="1" applyAlignment="1"/>
    <xf numFmtId="0" fontId="22" fillId="0" borderId="0" xfId="5" applyFont="1" applyFill="1" applyAlignment="1"/>
    <xf numFmtId="0" fontId="22" fillId="0" borderId="1" xfId="5" applyFont="1" applyFill="1" applyBorder="1" applyAlignment="1"/>
    <xf numFmtId="0" fontId="22" fillId="3" borderId="1" xfId="5" applyFont="1" applyFill="1" applyBorder="1" applyAlignment="1">
      <alignment horizontal="center" vertical="center" wrapText="1"/>
    </xf>
    <xf numFmtId="0" fontId="22" fillId="0" borderId="1" xfId="5" applyFont="1" applyFill="1" applyBorder="1" applyAlignment="1">
      <alignment horizontal="left"/>
    </xf>
    <xf numFmtId="3" fontId="22" fillId="0" borderId="0" xfId="5" applyNumberFormat="1" applyFont="1" applyFill="1" applyAlignment="1"/>
    <xf numFmtId="4" fontId="22" fillId="0" borderId="0" xfId="5" applyNumberFormat="1" applyFont="1" applyFill="1" applyAlignment="1"/>
    <xf numFmtId="3" fontId="22" fillId="0" borderId="1" xfId="5" applyNumberFormat="1" applyFont="1" applyFill="1" applyBorder="1" applyAlignment="1">
      <alignment horizontal="right"/>
    </xf>
    <xf numFmtId="0" fontId="22" fillId="0" borderId="0" xfId="0" applyFont="1" applyFill="1" applyAlignment="1"/>
    <xf numFmtId="2" fontId="22" fillId="0" borderId="0" xfId="5" applyNumberFormat="1" applyFont="1" applyFill="1" applyAlignment="1"/>
    <xf numFmtId="0" fontId="22" fillId="3" borderId="1" xfId="6" applyFont="1" applyFill="1" applyBorder="1" applyAlignment="1">
      <alignment horizontal="center"/>
    </xf>
    <xf numFmtId="0" fontId="23" fillId="4" borderId="1" xfId="6" applyFont="1" applyFill="1" applyBorder="1" applyAlignment="1"/>
    <xf numFmtId="0" fontId="22" fillId="0" borderId="0" xfId="6" applyFont="1" applyFill="1" applyAlignment="1"/>
    <xf numFmtId="0" fontId="23" fillId="0" borderId="1" xfId="0" applyFont="1" applyBorder="1" applyAlignment="1">
      <alignment horizontal="left"/>
    </xf>
    <xf numFmtId="0" fontId="22" fillId="0" borderId="1" xfId="0" applyFont="1" applyFill="1" applyBorder="1" applyAlignment="1">
      <alignment horizontal="left" indent="1"/>
    </xf>
    <xf numFmtId="0" fontId="22" fillId="0" borderId="1" xfId="10" applyNumberFormat="1" applyFont="1" applyFill="1" applyBorder="1" applyAlignment="1"/>
    <xf numFmtId="0" fontId="22" fillId="0" borderId="0" xfId="10" applyNumberFormat="1" applyFont="1" applyFill="1" applyAlignment="1"/>
    <xf numFmtId="0" fontId="22" fillId="5" borderId="1" xfId="5" applyFont="1" applyFill="1" applyBorder="1" applyAlignment="1">
      <alignment horizontal="left"/>
    </xf>
    <xf numFmtId="3" fontId="22" fillId="5" borderId="1" xfId="5" applyNumberFormat="1" applyFont="1" applyFill="1" applyBorder="1" applyAlignment="1">
      <alignment horizontal="right"/>
    </xf>
    <xf numFmtId="0" fontId="22" fillId="0" borderId="0" xfId="5" applyFont="1" applyFill="1" applyBorder="1" applyAlignment="1"/>
    <xf numFmtId="0" fontId="22" fillId="0" borderId="0" xfId="0" applyFont="1" applyFill="1" applyAlignment="1">
      <alignment horizontal="left"/>
    </xf>
    <xf numFmtId="0" fontId="0" fillId="0" borderId="0" xfId="0"/>
    <xf numFmtId="0" fontId="0" fillId="0" borderId="0" xfId="0"/>
    <xf numFmtId="0" fontId="22" fillId="0" borderId="1" xfId="0" applyFont="1" applyFill="1" applyBorder="1" applyAlignment="1"/>
    <xf numFmtId="0" fontId="0" fillId="0" borderId="0" xfId="0"/>
    <xf numFmtId="0" fontId="22" fillId="14" borderId="1" xfId="5" applyFont="1" applyFill="1" applyBorder="1" applyAlignment="1"/>
    <xf numFmtId="3" fontId="0" fillId="0" borderId="3" xfId="0" applyNumberFormat="1" applyBorder="1"/>
    <xf numFmtId="0" fontId="23" fillId="6" borderId="9" xfId="5" applyFont="1" applyFill="1" applyBorder="1" applyAlignment="1">
      <alignment horizontal="left"/>
    </xf>
    <xf numFmtId="3" fontId="30" fillId="7" borderId="9" xfId="0" applyNumberFormat="1" applyFont="1" applyFill="1" applyBorder="1" applyAlignment="1">
      <alignment horizontal="right"/>
    </xf>
    <xf numFmtId="0" fontId="22" fillId="0" borderId="11" xfId="5" applyFont="1" applyFill="1" applyBorder="1" applyAlignment="1">
      <alignment horizontal="left"/>
    </xf>
    <xf numFmtId="3" fontId="31" fillId="0" borderId="11" xfId="0" applyNumberFormat="1" applyFont="1" applyFill="1" applyBorder="1" applyAlignment="1">
      <alignment horizontal="right"/>
    </xf>
    <xf numFmtId="0" fontId="22" fillId="15" borderId="0" xfId="5" applyFont="1" applyFill="1" applyAlignment="1"/>
    <xf numFmtId="0" fontId="0" fillId="15" borderId="0" xfId="0" applyFill="1"/>
    <xf numFmtId="0" fontId="22" fillId="16" borderId="0" xfId="5" applyFont="1" applyFill="1" applyAlignment="1"/>
    <xf numFmtId="0" fontId="0" fillId="16" borderId="0" xfId="0" applyFill="1"/>
    <xf numFmtId="165" fontId="22" fillId="0" borderId="0" xfId="0" applyNumberFormat="1" applyFont="1" applyAlignment="1"/>
    <xf numFmtId="0" fontId="28" fillId="0" borderId="0" xfId="0" applyFont="1" applyFill="1" applyAlignment="1">
      <alignment horizontal="left"/>
    </xf>
    <xf numFmtId="0" fontId="37" fillId="0" borderId="0" xfId="40"/>
    <xf numFmtId="0" fontId="37" fillId="0" borderId="0" xfId="40" applyAlignment="1">
      <alignment horizontal="center" vertical="center"/>
    </xf>
    <xf numFmtId="0" fontId="37" fillId="0" borderId="0" xfId="40" applyAlignment="1">
      <alignment vertical="center"/>
    </xf>
    <xf numFmtId="4" fontId="37" fillId="0" borderId="0" xfId="40" applyNumberFormat="1" applyAlignment="1">
      <alignment vertical="center"/>
    </xf>
    <xf numFmtId="0" fontId="32" fillId="0" borderId="27" xfId="40" applyFont="1" applyBorder="1" applyAlignment="1">
      <alignment vertical="center"/>
    </xf>
    <xf numFmtId="0" fontId="32" fillId="0" borderId="10" xfId="40" applyFont="1" applyBorder="1" applyAlignment="1">
      <alignment vertical="center"/>
    </xf>
    <xf numFmtId="0" fontId="24" fillId="0" borderId="2" xfId="0" applyFont="1" applyFill="1" applyBorder="1" applyAlignment="1"/>
    <xf numFmtId="0" fontId="28" fillId="0" borderId="2" xfId="0" applyFont="1" applyFill="1" applyBorder="1" applyAlignment="1"/>
    <xf numFmtId="0" fontId="23" fillId="0" borderId="1" xfId="0" applyFont="1" applyBorder="1"/>
    <xf numFmtId="0" fontId="23" fillId="11" borderId="1" xfId="0" applyFont="1" applyFill="1" applyBorder="1"/>
    <xf numFmtId="0" fontId="23" fillId="0" borderId="1" xfId="0" applyFont="1" applyFill="1" applyBorder="1" applyAlignment="1">
      <alignment horizontal="left"/>
    </xf>
    <xf numFmtId="0" fontId="22" fillId="0" borderId="2" xfId="5" applyFont="1" applyFill="1" applyBorder="1" applyAlignment="1"/>
    <xf numFmtId="2" fontId="22" fillId="0" borderId="0" xfId="0" applyNumberFormat="1" applyFont="1" applyAlignment="1"/>
    <xf numFmtId="0" fontId="0" fillId="0" borderId="0" xfId="0" applyBorder="1"/>
    <xf numFmtId="3" fontId="22" fillId="0" borderId="0" xfId="6" applyNumberFormat="1" applyFont="1" applyFill="1" applyBorder="1" applyAlignment="1"/>
    <xf numFmtId="4" fontId="22" fillId="0" borderId="0" xfId="6" applyNumberFormat="1" applyFont="1" applyFill="1" applyBorder="1" applyAlignment="1"/>
    <xf numFmtId="3" fontId="0" fillId="0" borderId="0" xfId="0" applyNumberFormat="1" applyBorder="1"/>
    <xf numFmtId="0" fontId="22" fillId="0" borderId="1" xfId="0" applyFont="1" applyFill="1" applyBorder="1" applyAlignment="1">
      <alignment horizontal="center"/>
    </xf>
    <xf numFmtId="0" fontId="11" fillId="0" borderId="0" xfId="41"/>
    <xf numFmtId="0" fontId="43" fillId="0" borderId="0" xfId="41" applyFont="1"/>
    <xf numFmtId="0" fontId="22" fillId="5" borderId="1" xfId="5" applyFont="1" applyFill="1" applyBorder="1" applyAlignment="1"/>
    <xf numFmtId="0" fontId="22" fillId="0" borderId="11" xfId="5" applyFont="1" applyFill="1" applyBorder="1" applyAlignment="1"/>
    <xf numFmtId="49" fontId="22" fillId="0" borderId="0" xfId="0" applyNumberFormat="1" applyFont="1"/>
    <xf numFmtId="0" fontId="23" fillId="0" borderId="9" xfId="5" applyFont="1" applyFill="1" applyBorder="1" applyAlignment="1">
      <alignment horizontal="left"/>
    </xf>
    <xf numFmtId="3" fontId="31" fillId="0" borderId="9" xfId="0" applyNumberFormat="1" applyFont="1" applyFill="1" applyBorder="1" applyAlignment="1">
      <alignment horizontal="right"/>
    </xf>
    <xf numFmtId="4" fontId="31" fillId="0" borderId="0" xfId="41" applyNumberFormat="1" applyFont="1"/>
    <xf numFmtId="0" fontId="43" fillId="0" borderId="0" xfId="41" applyFont="1" applyFill="1"/>
    <xf numFmtId="0" fontId="21" fillId="0" borderId="0" xfId="10" applyNumberFormat="1" applyFont="1" applyFill="1" applyBorder="1" applyAlignment="1">
      <alignment horizontal="center"/>
    </xf>
    <xf numFmtId="0" fontId="0" fillId="0" borderId="0" xfId="0" applyFill="1"/>
    <xf numFmtId="49" fontId="43" fillId="0" borderId="0" xfId="0" applyNumberFormat="1" applyFont="1" applyAlignment="1">
      <alignment horizontal="center" vertical="center"/>
    </xf>
    <xf numFmtId="0" fontId="43" fillId="0" borderId="0" xfId="0" applyFont="1" applyAlignment="1">
      <alignment horizontal="center" vertical="center"/>
    </xf>
    <xf numFmtId="49" fontId="47" fillId="0" borderId="0" xfId="0" applyNumberFormat="1" applyFont="1" applyAlignment="1">
      <alignment vertical="center" wrapText="1"/>
    </xf>
    <xf numFmtId="49" fontId="49" fillId="0" borderId="0" xfId="0" applyNumberFormat="1" applyFont="1" applyAlignment="1">
      <alignment horizontal="center" vertical="center"/>
    </xf>
    <xf numFmtId="17" fontId="48" fillId="0" borderId="0" xfId="0" applyNumberFormat="1" applyFont="1" applyAlignment="1">
      <alignment horizontal="right" vertical="center"/>
    </xf>
    <xf numFmtId="49" fontId="50" fillId="0" borderId="0" xfId="0" applyNumberFormat="1" applyFont="1" applyAlignment="1">
      <alignment horizontal="right" vertical="center" indent="1"/>
    </xf>
    <xf numFmtId="17" fontId="49" fillId="0" borderId="0" xfId="0" applyNumberFormat="1" applyFont="1" applyAlignment="1">
      <alignment horizontal="center" vertical="center"/>
    </xf>
    <xf numFmtId="49" fontId="52" fillId="0" borderId="0" xfId="0" applyNumberFormat="1" applyFont="1" applyAlignment="1">
      <alignment horizontal="center" vertical="center"/>
    </xf>
    <xf numFmtId="0" fontId="43" fillId="0" borderId="0" xfId="0" applyFont="1"/>
    <xf numFmtId="3" fontId="41" fillId="0" borderId="6" xfId="0" applyNumberFormat="1" applyFont="1" applyBorder="1" applyAlignment="1">
      <alignment horizontal="right"/>
    </xf>
    <xf numFmtId="170" fontId="41" fillId="0" borderId="6" xfId="0" applyNumberFormat="1" applyFont="1" applyBorder="1" applyAlignment="1">
      <alignment horizontal="right"/>
    </xf>
    <xf numFmtId="0" fontId="0" fillId="0" borderId="0" xfId="0"/>
    <xf numFmtId="0" fontId="10" fillId="0" borderId="0" xfId="47"/>
    <xf numFmtId="0" fontId="0" fillId="0" borderId="0" xfId="0"/>
    <xf numFmtId="3" fontId="31" fillId="0" borderId="6" xfId="0" applyNumberFormat="1" applyFont="1" applyFill="1" applyBorder="1" applyAlignment="1">
      <alignment horizontal="right"/>
    </xf>
    <xf numFmtId="4" fontId="31" fillId="0" borderId="6" xfId="0" applyNumberFormat="1" applyFont="1" applyFill="1" applyBorder="1" applyAlignment="1">
      <alignment horizontal="right"/>
    </xf>
    <xf numFmtId="0" fontId="0" fillId="0" borderId="0" xfId="0"/>
    <xf numFmtId="0" fontId="0" fillId="0" borderId="0" xfId="0"/>
    <xf numFmtId="0" fontId="0" fillId="0" borderId="0" xfId="0"/>
    <xf numFmtId="0" fontId="23" fillId="0" borderId="0" xfId="5" applyFont="1" applyFill="1" applyAlignment="1"/>
    <xf numFmtId="0" fontId="41" fillId="11" borderId="0" xfId="0" applyNumberFormat="1" applyFont="1" applyFill="1" applyBorder="1" applyAlignment="1">
      <alignment horizontal="left"/>
    </xf>
    <xf numFmtId="0" fontId="22" fillId="11" borderId="0" xfId="5" applyFont="1" applyFill="1" applyAlignment="1"/>
    <xf numFmtId="0" fontId="0" fillId="0" borderId="0" xfId="0"/>
    <xf numFmtId="0" fontId="10" fillId="0" borderId="0" xfId="47"/>
    <xf numFmtId="0" fontId="0" fillId="0" borderId="0" xfId="0"/>
    <xf numFmtId="49" fontId="51" fillId="0" borderId="0" xfId="0" applyNumberFormat="1" applyFont="1" applyAlignment="1">
      <alignment horizontal="right" vertical="center" indent="1"/>
    </xf>
    <xf numFmtId="0" fontId="21" fillId="25" borderId="0" xfId="10" applyNumberFormat="1" applyFont="1" applyFill="1" applyBorder="1" applyAlignment="1">
      <alignment horizontal="center"/>
    </xf>
    <xf numFmtId="0" fontId="22" fillId="3" borderId="7" xfId="6" applyFont="1" applyFill="1" applyBorder="1" applyAlignment="1">
      <alignment horizontal="center"/>
    </xf>
    <xf numFmtId="0" fontId="22" fillId="17" borderId="37" xfId="6" applyFont="1" applyFill="1" applyBorder="1" applyAlignment="1"/>
    <xf numFmtId="0" fontId="57" fillId="0" borderId="0" xfId="0" applyFont="1" applyFill="1" applyAlignment="1">
      <alignment horizontal="left"/>
    </xf>
    <xf numFmtId="0" fontId="59" fillId="0" borderId="0" xfId="0" applyFont="1" applyFill="1" applyAlignment="1"/>
    <xf numFmtId="0" fontId="35" fillId="0" borderId="0" xfId="0" applyFont="1" applyFill="1" applyAlignment="1"/>
    <xf numFmtId="0" fontId="57" fillId="8" borderId="37" xfId="0" applyFont="1" applyFill="1" applyBorder="1"/>
    <xf numFmtId="173" fontId="57" fillId="8" borderId="37" xfId="0" applyNumberFormat="1" applyFont="1" applyFill="1" applyBorder="1" applyAlignment="1">
      <alignment horizontal="right" indent="1"/>
    </xf>
    <xf numFmtId="3" fontId="22" fillId="0" borderId="63" xfId="5" applyNumberFormat="1" applyFont="1" applyFill="1" applyBorder="1" applyAlignment="1">
      <alignment horizontal="right" indent="1"/>
    </xf>
    <xf numFmtId="3" fontId="22" fillId="0" borderId="64" xfId="5" applyNumberFormat="1" applyFont="1" applyFill="1" applyBorder="1" applyAlignment="1">
      <alignment horizontal="right" indent="1"/>
    </xf>
    <xf numFmtId="3" fontId="22" fillId="0" borderId="65" xfId="5" applyNumberFormat="1" applyFont="1" applyFill="1" applyBorder="1" applyAlignment="1">
      <alignment horizontal="right" indent="1"/>
    </xf>
    <xf numFmtId="3" fontId="22" fillId="0" borderId="75" xfId="5" applyNumberFormat="1" applyFont="1" applyFill="1" applyBorder="1" applyAlignment="1">
      <alignment horizontal="right" indent="1"/>
    </xf>
    <xf numFmtId="3" fontId="22" fillId="0" borderId="77" xfId="5" applyNumberFormat="1" applyFont="1" applyFill="1" applyBorder="1" applyAlignment="1">
      <alignment horizontal="right" indent="1"/>
    </xf>
    <xf numFmtId="3" fontId="22" fillId="0" borderId="79" xfId="5" applyNumberFormat="1" applyFont="1" applyFill="1" applyBorder="1" applyAlignment="1">
      <alignment horizontal="right" indent="1"/>
    </xf>
    <xf numFmtId="0" fontId="22" fillId="0" borderId="4" xfId="5" applyFont="1" applyFill="1" applyBorder="1" applyAlignment="1"/>
    <xf numFmtId="3" fontId="22" fillId="0" borderId="66" xfId="5" applyNumberFormat="1" applyFont="1" applyFill="1" applyBorder="1" applyAlignment="1">
      <alignment horizontal="right" indent="1"/>
    </xf>
    <xf numFmtId="3" fontId="22" fillId="0" borderId="67" xfId="5" applyNumberFormat="1" applyFont="1" applyFill="1" applyBorder="1" applyAlignment="1">
      <alignment horizontal="right" indent="1"/>
    </xf>
    <xf numFmtId="3" fontId="22" fillId="0" borderId="68" xfId="5" applyNumberFormat="1" applyFont="1" applyFill="1" applyBorder="1" applyAlignment="1">
      <alignment horizontal="right" indent="1"/>
    </xf>
    <xf numFmtId="3" fontId="22" fillId="0" borderId="74" xfId="5" applyNumberFormat="1" applyFont="1" applyFill="1" applyBorder="1" applyAlignment="1">
      <alignment horizontal="right" indent="1"/>
    </xf>
    <xf numFmtId="3" fontId="22" fillId="0" borderId="76" xfId="5" applyNumberFormat="1" applyFont="1" applyFill="1" applyBorder="1" applyAlignment="1">
      <alignment horizontal="right" indent="1"/>
    </xf>
    <xf numFmtId="3" fontId="22" fillId="0" borderId="78" xfId="5" applyNumberFormat="1" applyFont="1" applyFill="1" applyBorder="1" applyAlignment="1">
      <alignment horizontal="right" indent="1"/>
    </xf>
    <xf numFmtId="3" fontId="23" fillId="14" borderId="16" xfId="5" applyNumberFormat="1" applyFont="1" applyFill="1" applyBorder="1" applyAlignment="1">
      <alignment horizontal="right" indent="1"/>
    </xf>
    <xf numFmtId="4" fontId="23" fillId="5" borderId="0" xfId="5" applyNumberFormat="1" applyFont="1" applyFill="1" applyBorder="1" applyAlignment="1" applyProtection="1">
      <alignment horizontal="center"/>
      <protection locked="0"/>
    </xf>
    <xf numFmtId="4" fontId="23" fillId="5" borderId="0" xfId="5" applyNumberFormat="1" applyFont="1" applyFill="1" applyBorder="1" applyAlignment="1" applyProtection="1">
      <alignment horizontal="right" indent="1"/>
      <protection locked="0"/>
    </xf>
    <xf numFmtId="0" fontId="22" fillId="0" borderId="0" xfId="5" applyFont="1" applyFill="1" applyAlignment="1">
      <alignment horizontal="center"/>
    </xf>
    <xf numFmtId="0" fontId="22" fillId="5" borderId="9" xfId="5" applyFont="1" applyFill="1" applyBorder="1" applyAlignment="1"/>
    <xf numFmtId="0" fontId="22" fillId="5" borderId="46" xfId="5" applyFont="1" applyFill="1" applyBorder="1" applyAlignment="1"/>
    <xf numFmtId="0" fontId="25" fillId="0" borderId="0" xfId="0" applyFont="1"/>
    <xf numFmtId="0" fontId="28" fillId="17" borderId="37" xfId="46" applyFont="1" applyFill="1" applyBorder="1" applyAlignment="1">
      <alignment horizontal="center" vertical="center" wrapText="1"/>
    </xf>
    <xf numFmtId="49" fontId="28" fillId="0" borderId="0" xfId="46" applyNumberFormat="1" applyFont="1" applyFill="1" applyAlignment="1">
      <alignment horizontal="justify" vertical="center" wrapText="1"/>
    </xf>
    <xf numFmtId="0" fontId="35" fillId="0" borderId="37" xfId="0" applyFont="1" applyFill="1" applyBorder="1" applyAlignment="1">
      <alignment vertical="center"/>
    </xf>
    <xf numFmtId="3" fontId="35" fillId="10" borderId="37" xfId="46" applyNumberFormat="1" applyFont="1" applyFill="1" applyBorder="1" applyAlignment="1">
      <alignment horizontal="left" vertical="center"/>
    </xf>
    <xf numFmtId="0" fontId="22" fillId="17" borderId="37" xfId="0" applyFont="1" applyFill="1" applyBorder="1" applyAlignment="1">
      <alignment horizontal="center"/>
    </xf>
    <xf numFmtId="3" fontId="22" fillId="0" borderId="37" xfId="0" applyNumberFormat="1" applyFont="1" applyBorder="1" applyAlignment="1">
      <alignment horizontal="right" indent="3"/>
    </xf>
    <xf numFmtId="0" fontId="22" fillId="0" borderId="37" xfId="0" applyFont="1" applyBorder="1"/>
    <xf numFmtId="3" fontId="28" fillId="0" borderId="37" xfId="0" applyNumberFormat="1" applyFont="1" applyBorder="1" applyAlignment="1">
      <alignment horizontal="right" indent="7"/>
    </xf>
    <xf numFmtId="1" fontId="28" fillId="0" borderId="37" xfId="0" applyNumberFormat="1" applyFont="1" applyBorder="1" applyAlignment="1">
      <alignment horizontal="right" indent="7"/>
    </xf>
    <xf numFmtId="3" fontId="22" fillId="21" borderId="37" xfId="0" applyNumberFormat="1" applyFont="1" applyFill="1" applyBorder="1" applyAlignment="1">
      <alignment horizontal="right" vertical="center" indent="7"/>
    </xf>
    <xf numFmtId="1" fontId="22" fillId="21" borderId="37" xfId="0" applyNumberFormat="1" applyFont="1" applyFill="1" applyBorder="1" applyAlignment="1">
      <alignment horizontal="right" vertical="center" indent="7"/>
    </xf>
    <xf numFmtId="3" fontId="22" fillId="0" borderId="1" xfId="0" applyNumberFormat="1" applyFont="1" applyFill="1" applyBorder="1" applyAlignment="1">
      <alignment horizontal="center"/>
    </xf>
    <xf numFmtId="0" fontId="21" fillId="25" borderId="0" xfId="5" applyFont="1" applyFill="1" applyBorder="1" applyAlignment="1"/>
    <xf numFmtId="49" fontId="31" fillId="0" borderId="0" xfId="0" applyNumberFormat="1" applyFont="1" applyAlignment="1">
      <alignment horizontal="center" vertical="center"/>
    </xf>
    <xf numFmtId="49" fontId="63" fillId="0" borderId="0" xfId="0" applyNumberFormat="1" applyFont="1" applyAlignment="1">
      <alignment horizontal="right" vertical="center" indent="1"/>
    </xf>
    <xf numFmtId="0" fontId="31" fillId="0" borderId="0" xfId="0" applyFont="1" applyAlignment="1">
      <alignment horizontal="center" vertical="center"/>
    </xf>
    <xf numFmtId="49" fontId="63" fillId="0" borderId="0" xfId="0" applyNumberFormat="1" applyFont="1" applyAlignment="1">
      <alignment horizontal="right" vertical="center"/>
    </xf>
    <xf numFmtId="49" fontId="28" fillId="17" borderId="37" xfId="0" applyNumberFormat="1" applyFont="1" applyFill="1" applyBorder="1" applyAlignment="1">
      <alignment horizontal="center" vertical="center" wrapText="1"/>
    </xf>
    <xf numFmtId="3" fontId="31" fillId="0" borderId="37" xfId="0" applyNumberFormat="1" applyFont="1" applyBorder="1" applyAlignment="1">
      <alignment horizontal="right" vertical="center" wrapText="1" indent="5"/>
    </xf>
    <xf numFmtId="3" fontId="31" fillId="0" borderId="37" xfId="0" applyNumberFormat="1" applyFont="1" applyBorder="1" applyAlignment="1">
      <alignment horizontal="center" vertical="center" wrapText="1"/>
    </xf>
    <xf numFmtId="49" fontId="30" fillId="0" borderId="0" xfId="0" applyNumberFormat="1" applyFont="1" applyBorder="1" applyAlignment="1">
      <alignment wrapText="1"/>
    </xf>
    <xf numFmtId="49" fontId="31" fillId="0" borderId="37" xfId="0" applyNumberFormat="1" applyFont="1" applyBorder="1" applyAlignment="1">
      <alignment vertical="center" wrapText="1"/>
    </xf>
    <xf numFmtId="49" fontId="46" fillId="0" borderId="0" xfId="0" applyNumberFormat="1" applyFont="1" applyBorder="1" applyAlignment="1">
      <alignment wrapText="1"/>
    </xf>
    <xf numFmtId="166" fontId="43" fillId="0" borderId="37" xfId="0" applyNumberFormat="1" applyFont="1" applyBorder="1" applyAlignment="1">
      <alignment horizontal="center" vertical="center" wrapText="1"/>
    </xf>
    <xf numFmtId="49" fontId="44" fillId="17" borderId="37" xfId="0" applyNumberFormat="1" applyFont="1" applyFill="1" applyBorder="1" applyAlignment="1">
      <alignment horizontal="center" vertical="center" wrapText="1"/>
    </xf>
    <xf numFmtId="49" fontId="43" fillId="17" borderId="37" xfId="0" applyNumberFormat="1" applyFont="1" applyFill="1" applyBorder="1" applyAlignment="1">
      <alignment vertical="center" wrapText="1"/>
    </xf>
    <xf numFmtId="0" fontId="64" fillId="0" borderId="0" xfId="0" applyFont="1"/>
    <xf numFmtId="166" fontId="43" fillId="0" borderId="0" xfId="0" applyNumberFormat="1" applyFont="1" applyBorder="1" applyAlignment="1">
      <alignment horizontal="center" vertical="center" wrapText="1"/>
    </xf>
    <xf numFmtId="49" fontId="43" fillId="11" borderId="0" xfId="0" applyNumberFormat="1" applyFont="1" applyFill="1" applyBorder="1" applyAlignment="1">
      <alignment vertical="center" wrapText="1"/>
    </xf>
    <xf numFmtId="49" fontId="66" fillId="0" borderId="0" xfId="0" applyNumberFormat="1" applyFont="1" applyAlignment="1">
      <alignment horizontal="center" vertical="center"/>
    </xf>
    <xf numFmtId="17" fontId="65" fillId="0" borderId="0" xfId="0" applyNumberFormat="1" applyFont="1" applyAlignment="1">
      <alignment horizontal="right" vertical="center"/>
    </xf>
    <xf numFmtId="49" fontId="35" fillId="0" borderId="0" xfId="0" applyNumberFormat="1" applyFont="1" applyAlignment="1">
      <alignment horizontal="right" vertical="center" indent="1"/>
    </xf>
    <xf numFmtId="49" fontId="31" fillId="0" borderId="52" xfId="0" applyNumberFormat="1" applyFont="1" applyBorder="1" applyAlignment="1">
      <alignment horizontal="center" vertical="center"/>
    </xf>
    <xf numFmtId="49" fontId="29" fillId="0" borderId="91" xfId="0" applyNumberFormat="1" applyFont="1" applyFill="1" applyBorder="1" applyAlignment="1">
      <alignment horizontal="center" vertical="center" wrapText="1"/>
    </xf>
    <xf numFmtId="49" fontId="29" fillId="0" borderId="92" xfId="0" applyNumberFormat="1" applyFont="1" applyFill="1" applyBorder="1" applyAlignment="1">
      <alignment horizontal="center" vertical="center" wrapText="1"/>
    </xf>
    <xf numFmtId="49" fontId="29" fillId="0" borderId="93" xfId="0" applyNumberFormat="1" applyFont="1" applyFill="1" applyBorder="1" applyAlignment="1">
      <alignment horizontal="center" vertical="center" wrapText="1"/>
    </xf>
    <xf numFmtId="49" fontId="31" fillId="17" borderId="37" xfId="0" applyNumberFormat="1" applyFont="1" applyFill="1" applyBorder="1" applyAlignment="1">
      <alignment vertical="center" wrapText="1"/>
    </xf>
    <xf numFmtId="49" fontId="28" fillId="17" borderId="92" xfId="0" applyNumberFormat="1" applyFont="1" applyFill="1" applyBorder="1" applyAlignment="1">
      <alignment horizontal="center" vertical="center" wrapText="1"/>
    </xf>
    <xf numFmtId="3" fontId="28" fillId="0" borderId="37" xfId="0" applyNumberFormat="1" applyFont="1" applyBorder="1" applyAlignment="1">
      <alignment horizontal="center" vertical="center" wrapText="1"/>
    </xf>
    <xf numFmtId="49" fontId="28" fillId="0" borderId="37" xfId="0" applyNumberFormat="1" applyFont="1" applyBorder="1" applyAlignment="1">
      <alignment vertical="center" wrapText="1"/>
    </xf>
    <xf numFmtId="49" fontId="28" fillId="8" borderId="37" xfId="0" applyNumberFormat="1" applyFont="1" applyFill="1" applyBorder="1" applyAlignment="1">
      <alignment vertical="center" wrapText="1"/>
    </xf>
    <xf numFmtId="3" fontId="28" fillId="8" borderId="37" xfId="0" applyNumberFormat="1" applyFont="1" applyFill="1" applyBorder="1" applyAlignment="1">
      <alignment horizontal="center" vertical="center" wrapText="1"/>
    </xf>
    <xf numFmtId="49" fontId="30" fillId="0" borderId="0" xfId="0" applyNumberFormat="1" applyFont="1" applyBorder="1" applyAlignment="1">
      <alignment vertical="center" wrapText="1"/>
    </xf>
    <xf numFmtId="3" fontId="30" fillId="0" borderId="0" xfId="0" applyNumberFormat="1" applyFont="1" applyBorder="1" applyAlignment="1">
      <alignment horizontal="center" vertical="center" wrapText="1"/>
    </xf>
    <xf numFmtId="0" fontId="22" fillId="0" borderId="0" xfId="0" applyFont="1" applyBorder="1"/>
    <xf numFmtId="0" fontId="32" fillId="0" borderId="59" xfId="47" applyFont="1" applyBorder="1"/>
    <xf numFmtId="0" fontId="32" fillId="0" borderId="58" xfId="47" applyFont="1" applyBorder="1"/>
    <xf numFmtId="0" fontId="28" fillId="17" borderId="39" xfId="0" applyFont="1" applyFill="1" applyBorder="1" applyAlignment="1">
      <alignment horizontal="center" vertical="center" wrapText="1"/>
    </xf>
    <xf numFmtId="0" fontId="23" fillId="0" borderId="21" xfId="5" applyFont="1" applyFill="1" applyBorder="1" applyAlignment="1"/>
    <xf numFmtId="0" fontId="23" fillId="0" borderId="37" xfId="5" applyFont="1" applyFill="1" applyBorder="1" applyAlignment="1"/>
    <xf numFmtId="14" fontId="31" fillId="0" borderId="47" xfId="0" applyNumberFormat="1" applyFont="1" applyBorder="1"/>
    <xf numFmtId="0" fontId="0" fillId="0" borderId="0" xfId="0" applyAlignment="1">
      <alignment horizontal="center"/>
    </xf>
    <xf numFmtId="4" fontId="71" fillId="5" borderId="0" xfId="5" applyNumberFormat="1" applyFont="1" applyFill="1" applyBorder="1" applyAlignment="1" applyProtection="1">
      <alignment horizontal="right" indent="1"/>
      <protection locked="0"/>
    </xf>
    <xf numFmtId="0" fontId="0" fillId="0" borderId="0" xfId="0"/>
    <xf numFmtId="49" fontId="31" fillId="0" borderId="0" xfId="0" applyNumberFormat="1" applyFont="1" applyBorder="1" applyAlignment="1">
      <alignment vertical="center" wrapText="1"/>
    </xf>
    <xf numFmtId="3" fontId="31" fillId="0" borderId="0" xfId="0" applyNumberFormat="1" applyFont="1" applyBorder="1" applyAlignment="1">
      <alignment horizontal="center" vertical="center" wrapText="1"/>
    </xf>
    <xf numFmtId="3" fontId="28" fillId="0" borderId="0" xfId="0" applyNumberFormat="1" applyFont="1" applyBorder="1" applyAlignment="1">
      <alignment horizontal="center" vertical="center" wrapText="1"/>
    </xf>
    <xf numFmtId="3" fontId="31" fillId="0" borderId="37" xfId="0" applyNumberFormat="1" applyFont="1" applyBorder="1" applyAlignment="1">
      <alignment horizontal="right" vertical="center" wrapText="1" indent="1"/>
    </xf>
    <xf numFmtId="3" fontId="28" fillId="0" borderId="37" xfId="0" applyNumberFormat="1" applyFont="1" applyBorder="1" applyAlignment="1">
      <alignment horizontal="right" vertical="center" wrapText="1" indent="1"/>
    </xf>
    <xf numFmtId="49" fontId="31" fillId="8" borderId="37" xfId="0" applyNumberFormat="1" applyFont="1" applyFill="1" applyBorder="1" applyAlignment="1">
      <alignment vertical="center" wrapText="1"/>
    </xf>
    <xf numFmtId="3" fontId="31" fillId="8" borderId="37" xfId="0" applyNumberFormat="1" applyFont="1" applyFill="1" applyBorder="1" applyAlignment="1">
      <alignment horizontal="right" vertical="center" wrapText="1" indent="1"/>
    </xf>
    <xf numFmtId="3" fontId="28" fillId="8" borderId="37" xfId="0" applyNumberFormat="1" applyFont="1" applyFill="1" applyBorder="1" applyAlignment="1">
      <alignment horizontal="right" vertical="center" wrapText="1" indent="1"/>
    </xf>
    <xf numFmtId="3" fontId="0" fillId="0" borderId="0" xfId="0" applyNumberFormat="1"/>
    <xf numFmtId="0" fontId="24" fillId="0" borderId="0" xfId="0" applyFont="1" applyFill="1" applyBorder="1" applyAlignment="1"/>
    <xf numFmtId="0" fontId="22" fillId="0" borderId="0" xfId="0" applyFont="1" applyAlignment="1">
      <alignment horizontal="center"/>
    </xf>
    <xf numFmtId="3" fontId="23" fillId="14" borderId="5" xfId="5" applyNumberFormat="1" applyFont="1" applyFill="1" applyBorder="1" applyAlignment="1">
      <alignment horizontal="right"/>
    </xf>
    <xf numFmtId="3" fontId="23" fillId="14" borderId="69" xfId="5" applyNumberFormat="1" applyFont="1" applyFill="1" applyBorder="1" applyAlignment="1">
      <alignment horizontal="right"/>
    </xf>
    <xf numFmtId="0" fontId="28" fillId="17" borderId="109" xfId="51" applyFont="1" applyFill="1" applyBorder="1" applyAlignment="1">
      <alignment horizontal="center" vertical="center" wrapText="1"/>
    </xf>
    <xf numFmtId="0" fontId="28" fillId="17" borderId="115" xfId="51" applyFont="1" applyFill="1" applyBorder="1" applyAlignment="1">
      <alignment horizontal="center" vertical="center" wrapText="1"/>
    </xf>
    <xf numFmtId="0" fontId="28" fillId="17" borderId="117" xfId="51" applyFont="1" applyFill="1" applyBorder="1" applyAlignment="1">
      <alignment horizontal="center" vertical="center" wrapText="1"/>
    </xf>
    <xf numFmtId="14" fontId="31" fillId="0" borderId="118" xfId="0" applyNumberFormat="1" applyFont="1" applyBorder="1"/>
    <xf numFmtId="3" fontId="31" fillId="0" borderId="31" xfId="0" applyNumberFormat="1" applyFont="1" applyBorder="1"/>
    <xf numFmtId="3" fontId="22" fillId="24" borderId="18" xfId="52" applyNumberFormat="1" applyFont="1" applyFill="1" applyBorder="1" applyAlignment="1">
      <alignment horizontal="right" vertical="center"/>
    </xf>
    <xf numFmtId="3" fontId="31" fillId="29" borderId="31" xfId="0" applyNumberFormat="1" applyFont="1" applyFill="1" applyBorder="1" applyAlignment="1">
      <alignment horizontal="right"/>
    </xf>
    <xf numFmtId="3" fontId="22" fillId="18" borderId="18" xfId="52" applyNumberFormat="1" applyFont="1" applyFill="1" applyBorder="1" applyAlignment="1">
      <alignment horizontal="right"/>
    </xf>
    <xf numFmtId="3" fontId="30" fillId="20" borderId="18" xfId="0" applyNumberFormat="1" applyFont="1" applyFill="1" applyBorder="1" applyAlignment="1">
      <alignment horizontal="center"/>
    </xf>
    <xf numFmtId="3" fontId="30" fillId="0" borderId="41" xfId="0" applyNumberFormat="1" applyFont="1" applyFill="1" applyBorder="1" applyAlignment="1">
      <alignment horizontal="center"/>
    </xf>
    <xf numFmtId="3" fontId="30" fillId="0" borderId="18" xfId="0" applyNumberFormat="1" applyFont="1" applyFill="1" applyBorder="1" applyAlignment="1">
      <alignment horizontal="center"/>
    </xf>
    <xf numFmtId="3" fontId="31" fillId="0" borderId="0" xfId="0" applyNumberFormat="1" applyFont="1" applyBorder="1"/>
    <xf numFmtId="3" fontId="22" fillId="24" borderId="48" xfId="52" applyNumberFormat="1" applyFont="1" applyFill="1" applyBorder="1" applyAlignment="1">
      <alignment horizontal="right" vertical="center"/>
    </xf>
    <xf numFmtId="3" fontId="31" fillId="29" borderId="0" xfId="0" applyNumberFormat="1" applyFont="1" applyFill="1" applyBorder="1" applyAlignment="1">
      <alignment horizontal="right"/>
    </xf>
    <xf numFmtId="3" fontId="22" fillId="18" borderId="48" xfId="52" applyNumberFormat="1" applyFont="1" applyFill="1" applyBorder="1" applyAlignment="1">
      <alignment horizontal="right"/>
    </xf>
    <xf numFmtId="3" fontId="30" fillId="20" borderId="48" xfId="0" applyNumberFormat="1" applyFont="1" applyFill="1" applyBorder="1" applyAlignment="1">
      <alignment horizontal="center"/>
    </xf>
    <xf numFmtId="3" fontId="30" fillId="0" borderId="44" xfId="0" applyNumberFormat="1" applyFont="1" applyFill="1" applyBorder="1" applyAlignment="1">
      <alignment horizontal="center"/>
    </xf>
    <xf numFmtId="3" fontId="30" fillId="0" borderId="48" xfId="0" applyNumberFormat="1" applyFont="1" applyFill="1" applyBorder="1" applyAlignment="1">
      <alignment horizontal="center"/>
    </xf>
    <xf numFmtId="3" fontId="31" fillId="0" borderId="0" xfId="0" applyNumberFormat="1" applyFont="1" applyBorder="1" applyAlignment="1">
      <alignment horizontal="right"/>
    </xf>
    <xf numFmtId="3" fontId="22" fillId="0" borderId="0" xfId="0" applyNumberFormat="1" applyFont="1" applyBorder="1" applyAlignment="1">
      <alignment horizontal="right"/>
    </xf>
    <xf numFmtId="0" fontId="31" fillId="0" borderId="0" xfId="0" applyFont="1" applyAlignment="1">
      <alignment horizontal="left"/>
    </xf>
    <xf numFmtId="14" fontId="31" fillId="0" borderId="119" xfId="0" applyNumberFormat="1" applyFont="1" applyBorder="1"/>
    <xf numFmtId="3" fontId="31" fillId="0" borderId="32" xfId="0" applyNumberFormat="1" applyFont="1" applyBorder="1"/>
    <xf numFmtId="3" fontId="22" fillId="24" borderId="19" xfId="52" applyNumberFormat="1" applyFont="1" applyFill="1" applyBorder="1" applyAlignment="1">
      <alignment horizontal="right" vertical="center"/>
    </xf>
    <xf numFmtId="3" fontId="22" fillId="0" borderId="32" xfId="0" applyNumberFormat="1" applyFont="1" applyBorder="1" applyAlignment="1">
      <alignment horizontal="right"/>
    </xf>
    <xf numFmtId="3" fontId="22" fillId="18" borderId="19" xfId="52" applyNumberFormat="1" applyFont="1" applyFill="1" applyBorder="1" applyAlignment="1">
      <alignment horizontal="right"/>
    </xf>
    <xf numFmtId="3" fontId="30" fillId="20" borderId="19" xfId="0" applyNumberFormat="1" applyFont="1" applyFill="1" applyBorder="1" applyAlignment="1">
      <alignment horizontal="center"/>
    </xf>
    <xf numFmtId="3" fontId="30" fillId="0" borderId="40" xfId="0" applyNumberFormat="1" applyFont="1" applyFill="1" applyBorder="1" applyAlignment="1">
      <alignment horizontal="center"/>
    </xf>
    <xf numFmtId="3" fontId="30" fillId="0" borderId="19" xfId="0" applyNumberFormat="1" applyFont="1" applyFill="1" applyBorder="1" applyAlignment="1">
      <alignment horizontal="center"/>
    </xf>
    <xf numFmtId="0" fontId="31" fillId="0" borderId="0" xfId="48" applyFont="1"/>
    <xf numFmtId="0" fontId="31" fillId="0" borderId="0" xfId="48" applyFont="1" applyAlignment="1">
      <alignment horizontal="left"/>
    </xf>
    <xf numFmtId="0" fontId="22" fillId="0" borderId="0" xfId="0" applyFont="1" applyAlignment="1">
      <alignment horizontal="right" indent="6"/>
    </xf>
    <xf numFmtId="0" fontId="28" fillId="11" borderId="120" xfId="0" applyFont="1" applyFill="1" applyBorder="1" applyAlignment="1">
      <alignment vertical="center" wrapText="1"/>
    </xf>
    <xf numFmtId="0" fontId="23" fillId="0" borderId="0" xfId="0" applyFont="1" applyFill="1" applyProtection="1"/>
    <xf numFmtId="0" fontId="22" fillId="0" borderId="0" xfId="0" applyFont="1" applyFill="1" applyProtection="1"/>
    <xf numFmtId="2" fontId="22" fillId="0" borderId="0" xfId="0" applyNumberFormat="1" applyFont="1" applyFill="1" applyProtection="1"/>
    <xf numFmtId="0" fontId="40" fillId="11" borderId="0" xfId="0" applyFont="1" applyFill="1" applyAlignment="1" applyProtection="1"/>
    <xf numFmtId="0" fontId="0" fillId="0" borderId="0" xfId="0"/>
    <xf numFmtId="0" fontId="22" fillId="11" borderId="125" xfId="0" applyFont="1" applyFill="1" applyBorder="1" applyAlignment="1">
      <alignment horizontal="right" indent="1"/>
    </xf>
    <xf numFmtId="0" fontId="22" fillId="0" borderId="11" xfId="5" applyFont="1" applyFill="1" applyBorder="1" applyAlignment="1">
      <alignment horizontal="center"/>
    </xf>
    <xf numFmtId="0" fontId="22" fillId="0" borderId="0" xfId="0" applyFont="1" applyFill="1" applyBorder="1" applyAlignment="1"/>
    <xf numFmtId="0" fontId="22" fillId="11" borderId="124" xfId="5" applyFont="1" applyFill="1" applyBorder="1" applyAlignment="1">
      <alignment horizontal="center"/>
    </xf>
    <xf numFmtId="0" fontId="23" fillId="17" borderId="125" xfId="0" applyFont="1" applyFill="1" applyBorder="1" applyAlignment="1">
      <alignment horizontal="center" vertical="center" wrapText="1"/>
    </xf>
    <xf numFmtId="0" fontId="28" fillId="17" borderId="125" xfId="0" applyFont="1" applyFill="1" applyBorder="1" applyAlignment="1">
      <alignment horizontal="center" vertical="center" wrapText="1"/>
    </xf>
    <xf numFmtId="176" fontId="22" fillId="0" borderId="0" xfId="0" applyNumberFormat="1" applyFont="1"/>
    <xf numFmtId="0" fontId="31" fillId="0" borderId="0" xfId="40" applyFont="1"/>
    <xf numFmtId="0" fontId="57" fillId="17" borderId="37" xfId="0" applyFont="1" applyFill="1" applyBorder="1" applyAlignment="1">
      <alignment horizontal="center" vertical="center" wrapText="1"/>
    </xf>
    <xf numFmtId="0" fontId="28" fillId="17" borderId="125" xfId="0" applyFont="1" applyFill="1" applyBorder="1" applyAlignment="1">
      <alignment horizontal="center"/>
    </xf>
    <xf numFmtId="0" fontId="28" fillId="17" borderId="125" xfId="0" applyFont="1" applyFill="1" applyBorder="1" applyAlignment="1">
      <alignment horizontal="center" vertical="center"/>
    </xf>
    <xf numFmtId="0" fontId="22" fillId="35" borderId="1" xfId="0" applyFont="1" applyFill="1" applyBorder="1" applyAlignment="1">
      <alignment horizontal="center"/>
    </xf>
    <xf numFmtId="0" fontId="22" fillId="9" borderId="0" xfId="0" applyFont="1" applyFill="1"/>
    <xf numFmtId="0" fontId="0" fillId="9" borderId="0" xfId="0" applyFill="1"/>
    <xf numFmtId="0" fontId="38" fillId="17" borderId="125" xfId="40" applyFont="1" applyFill="1" applyBorder="1" applyAlignment="1">
      <alignment horizontal="center" vertical="center"/>
    </xf>
    <xf numFmtId="0" fontId="38" fillId="17" borderId="125" xfId="40" applyFont="1" applyFill="1" applyBorder="1" applyAlignment="1">
      <alignment horizontal="center" vertical="center" wrapText="1"/>
    </xf>
    <xf numFmtId="0" fontId="38" fillId="8" borderId="125" xfId="40" applyFont="1" applyFill="1" applyBorder="1" applyAlignment="1">
      <alignment horizontal="left" vertical="center" wrapText="1"/>
    </xf>
    <xf numFmtId="0" fontId="39" fillId="11" borderId="125" xfId="40" applyFont="1" applyFill="1" applyBorder="1" applyAlignment="1">
      <alignment horizontal="left" vertical="center" wrapText="1"/>
    </xf>
    <xf numFmtId="0" fontId="33" fillId="8" borderId="125" xfId="40" applyFont="1" applyFill="1" applyBorder="1" applyAlignment="1">
      <alignment vertical="center"/>
    </xf>
    <xf numFmtId="166" fontId="39" fillId="0" borderId="125" xfId="40" applyNumberFormat="1" applyFont="1" applyBorder="1" applyAlignment="1">
      <alignment horizontal="right" vertical="center"/>
    </xf>
    <xf numFmtId="166" fontId="74" fillId="8" borderId="125" xfId="40" applyNumberFormat="1" applyFont="1" applyFill="1" applyBorder="1" applyAlignment="1">
      <alignment vertical="center"/>
    </xf>
    <xf numFmtId="166" fontId="32" fillId="8" borderId="125" xfId="40" applyNumberFormat="1" applyFont="1" applyFill="1" applyBorder="1" applyAlignment="1">
      <alignment horizontal="right" vertical="center"/>
    </xf>
    <xf numFmtId="166" fontId="32" fillId="0" borderId="125" xfId="40" applyNumberFormat="1" applyFont="1" applyBorder="1" applyAlignment="1">
      <alignment horizontal="right" vertical="center"/>
    </xf>
    <xf numFmtId="166" fontId="33" fillId="8" borderId="125" xfId="40" applyNumberFormat="1" applyFont="1" applyFill="1" applyBorder="1" applyAlignment="1">
      <alignment horizontal="right" vertical="center"/>
    </xf>
    <xf numFmtId="0" fontId="22" fillId="35" borderId="70" xfId="5" applyFont="1" applyFill="1" applyBorder="1" applyAlignment="1">
      <alignment horizontal="center"/>
    </xf>
    <xf numFmtId="0" fontId="22" fillId="35" borderId="71" xfId="5" applyFont="1" applyFill="1" applyBorder="1" applyAlignment="1">
      <alignment horizontal="center"/>
    </xf>
    <xf numFmtId="0" fontId="22" fillId="35" borderId="7" xfId="5" applyFont="1" applyFill="1" applyBorder="1" applyAlignment="1">
      <alignment horizontal="center"/>
    </xf>
    <xf numFmtId="0" fontId="22" fillId="35" borderId="4" xfId="5" applyFont="1" applyFill="1" applyBorder="1" applyAlignment="1">
      <alignment horizontal="center"/>
    </xf>
    <xf numFmtId="0" fontId="22" fillId="35" borderId="72" xfId="5" applyFont="1" applyFill="1" applyBorder="1" applyAlignment="1">
      <alignment horizontal="center"/>
    </xf>
    <xf numFmtId="0" fontId="22" fillId="35" borderId="73" xfId="5" applyFont="1" applyFill="1" applyBorder="1" applyAlignment="1">
      <alignment horizontal="center"/>
    </xf>
    <xf numFmtId="0" fontId="22" fillId="35" borderId="1" xfId="5" applyFont="1" applyFill="1" applyBorder="1" applyAlignment="1">
      <alignment horizontal="center"/>
    </xf>
    <xf numFmtId="166" fontId="22" fillId="0" borderId="80" xfId="5" applyNumberFormat="1" applyFont="1" applyFill="1" applyBorder="1" applyAlignment="1">
      <alignment horizontal="right" indent="1"/>
    </xf>
    <xf numFmtId="166" fontId="22" fillId="0" borderId="67" xfId="5" applyNumberFormat="1" applyFont="1" applyFill="1" applyBorder="1" applyAlignment="1">
      <alignment horizontal="right" indent="1"/>
    </xf>
    <xf numFmtId="166" fontId="22" fillId="0" borderId="81" xfId="5" applyNumberFormat="1" applyFont="1" applyFill="1" applyBorder="1" applyAlignment="1">
      <alignment horizontal="right" indent="1"/>
    </xf>
    <xf numFmtId="166" fontId="22" fillId="0" borderId="60" xfId="5" applyNumberFormat="1" applyFont="1" applyFill="1" applyBorder="1" applyAlignment="1">
      <alignment horizontal="right" indent="1"/>
    </xf>
    <xf numFmtId="166" fontId="22" fillId="0" borderId="61" xfId="5" applyNumberFormat="1" applyFont="1" applyFill="1" applyBorder="1" applyAlignment="1">
      <alignment horizontal="right" indent="1"/>
    </xf>
    <xf numFmtId="166" fontId="22" fillId="0" borderId="62" xfId="5" applyNumberFormat="1" applyFont="1" applyFill="1" applyBorder="1" applyAlignment="1">
      <alignment horizontal="right" indent="1"/>
    </xf>
    <xf numFmtId="0" fontId="77" fillId="0" borderId="0" xfId="0" applyFont="1" applyAlignment="1"/>
    <xf numFmtId="0" fontId="18" fillId="11" borderId="56" xfId="0" applyFont="1" applyFill="1" applyBorder="1" applyAlignment="1"/>
    <xf numFmtId="165" fontId="18" fillId="3" borderId="16" xfId="5" applyNumberFormat="1" applyFont="1" applyFill="1" applyBorder="1" applyAlignment="1" applyProtection="1">
      <alignment horizontal="center" vertical="center" wrapText="1"/>
      <protection locked="0"/>
    </xf>
    <xf numFmtId="0" fontId="18" fillId="11" borderId="39" xfId="0" applyFont="1" applyFill="1" applyBorder="1" applyAlignment="1"/>
    <xf numFmtId="165" fontId="18" fillId="28" borderId="7" xfId="5" applyNumberFormat="1" applyFont="1" applyFill="1" applyBorder="1" applyAlignment="1" applyProtection="1">
      <alignment horizontal="right" vertical="center" wrapText="1" indent="2"/>
      <protection locked="0"/>
    </xf>
    <xf numFmtId="165" fontId="18" fillId="28" borderId="1" xfId="5" applyNumberFormat="1" applyFont="1" applyFill="1" applyBorder="1" applyAlignment="1" applyProtection="1">
      <alignment horizontal="right" vertical="center" wrapText="1" indent="2"/>
      <protection locked="0"/>
    </xf>
    <xf numFmtId="165" fontId="18" fillId="28" borderId="4" xfId="5" applyNumberFormat="1" applyFont="1" applyFill="1" applyBorder="1" applyAlignment="1" applyProtection="1">
      <alignment horizontal="right" vertical="center" wrapText="1" indent="2"/>
      <protection locked="0"/>
    </xf>
    <xf numFmtId="0" fontId="18" fillId="5" borderId="105" xfId="0" applyFont="1" applyFill="1" applyBorder="1" applyAlignment="1"/>
    <xf numFmtId="4" fontId="18" fillId="5" borderId="14" xfId="5" applyNumberFormat="1" applyFont="1" applyFill="1" applyBorder="1" applyAlignment="1" applyProtection="1">
      <alignment horizontal="right" vertical="center" indent="2"/>
      <protection locked="0"/>
    </xf>
    <xf numFmtId="4" fontId="18" fillId="5" borderId="11" xfId="5" applyNumberFormat="1" applyFont="1" applyFill="1" applyBorder="1" applyAlignment="1" applyProtection="1">
      <alignment horizontal="right" vertical="center" indent="2"/>
      <protection locked="0"/>
    </xf>
    <xf numFmtId="4" fontId="18" fillId="5" borderId="13" xfId="5" applyNumberFormat="1" applyFont="1" applyFill="1" applyBorder="1" applyAlignment="1" applyProtection="1">
      <alignment horizontal="right" vertical="center" indent="2"/>
      <protection locked="0"/>
    </xf>
    <xf numFmtId="0" fontId="75" fillId="8" borderId="39" xfId="0" applyFont="1" applyFill="1" applyBorder="1" applyAlignment="1">
      <alignment horizontal="right"/>
    </xf>
    <xf numFmtId="4" fontId="76" fillId="8" borderId="39" xfId="5" applyNumberFormat="1" applyFont="1" applyFill="1" applyBorder="1" applyAlignment="1" applyProtection="1">
      <alignment horizontal="center"/>
      <protection locked="0"/>
    </xf>
    <xf numFmtId="4" fontId="76" fillId="8" borderId="39" xfId="5" applyNumberFormat="1" applyFont="1" applyFill="1" applyBorder="1" applyAlignment="1" applyProtection="1">
      <alignment horizontal="right" indent="2"/>
      <protection locked="0"/>
    </xf>
    <xf numFmtId="4" fontId="18" fillId="8" borderId="39" xfId="5" applyNumberFormat="1" applyFont="1" applyFill="1" applyBorder="1" applyAlignment="1" applyProtection="1">
      <alignment horizontal="right" indent="2"/>
      <protection locked="0"/>
    </xf>
    <xf numFmtId="0" fontId="18" fillId="0" borderId="0" xfId="0" applyFont="1" applyAlignment="1"/>
    <xf numFmtId="165" fontId="18" fillId="3" borderId="7" xfId="5" applyNumberFormat="1" applyFont="1" applyFill="1" applyBorder="1" applyAlignment="1" applyProtection="1">
      <alignment horizontal="center" vertical="center" wrapText="1"/>
      <protection locked="0"/>
    </xf>
    <xf numFmtId="165" fontId="18" fillId="3" borderId="1" xfId="5" applyNumberFormat="1" applyFont="1" applyFill="1" applyBorder="1" applyAlignment="1" applyProtection="1">
      <alignment horizontal="center" vertical="center" wrapText="1"/>
      <protection locked="0"/>
    </xf>
    <xf numFmtId="4" fontId="18" fillId="28" borderId="7" xfId="5" applyNumberFormat="1" applyFont="1" applyFill="1" applyBorder="1" applyAlignment="1" applyProtection="1">
      <alignment horizontal="right" vertical="center" wrapText="1" indent="1"/>
      <protection locked="0"/>
    </xf>
    <xf numFmtId="4" fontId="18" fillId="28" borderId="1" xfId="5" applyNumberFormat="1" applyFont="1" applyFill="1" applyBorder="1" applyAlignment="1" applyProtection="1">
      <alignment horizontal="center" vertical="center" wrapText="1"/>
      <protection locked="0"/>
    </xf>
    <xf numFmtId="4" fontId="18" fillId="28" borderId="1" xfId="5" applyNumberFormat="1" applyFont="1" applyFill="1" applyBorder="1" applyAlignment="1" applyProtection="1">
      <alignment horizontal="right" vertical="center" wrapText="1" indent="2"/>
      <protection locked="0"/>
    </xf>
    <xf numFmtId="4" fontId="18" fillId="28" borderId="1" xfId="5" applyNumberFormat="1" applyFont="1" applyFill="1" applyBorder="1" applyAlignment="1" applyProtection="1">
      <alignment horizontal="right" vertical="center" wrapText="1" indent="1"/>
      <protection locked="0"/>
    </xf>
    <xf numFmtId="0" fontId="18" fillId="5" borderId="108" xfId="0" applyFont="1" applyFill="1" applyBorder="1" applyAlignment="1"/>
    <xf numFmtId="4" fontId="18" fillId="5" borderId="11" xfId="5" applyNumberFormat="1" applyFont="1" applyFill="1" applyBorder="1" applyAlignment="1" applyProtection="1">
      <alignment horizontal="right" indent="1"/>
      <protection locked="0"/>
    </xf>
    <xf numFmtId="4" fontId="18" fillId="5" borderId="11" xfId="5" applyNumberFormat="1" applyFont="1" applyFill="1" applyBorder="1" applyAlignment="1" applyProtection="1">
      <alignment horizontal="right" indent="2"/>
      <protection locked="0"/>
    </xf>
    <xf numFmtId="0" fontId="75" fillId="26" borderId="39" xfId="0" applyFont="1" applyFill="1" applyBorder="1" applyAlignment="1">
      <alignment horizontal="right"/>
    </xf>
    <xf numFmtId="4" fontId="76" fillId="26" borderId="39" xfId="5" applyNumberFormat="1" applyFont="1" applyFill="1" applyBorder="1" applyAlignment="1" applyProtection="1">
      <alignment horizontal="right" indent="1"/>
      <protection locked="0"/>
    </xf>
    <xf numFmtId="4" fontId="76" fillId="26" borderId="39" xfId="5" applyNumberFormat="1" applyFont="1" applyFill="1" applyBorder="1" applyAlignment="1" applyProtection="1">
      <alignment horizontal="right" indent="2"/>
      <protection locked="0"/>
    </xf>
    <xf numFmtId="4" fontId="18" fillId="26" borderId="39" xfId="5" applyNumberFormat="1" applyFont="1" applyFill="1" applyBorder="1" applyAlignment="1" applyProtection="1">
      <alignment horizontal="right" indent="1"/>
      <protection locked="0"/>
    </xf>
    <xf numFmtId="0" fontId="18" fillId="3" borderId="1" xfId="5" applyFont="1" applyFill="1" applyBorder="1" applyAlignment="1">
      <alignment horizontal="center" vertical="center" wrapText="1"/>
    </xf>
    <xf numFmtId="0" fontId="18" fillId="3" borderId="1" xfId="0" applyFont="1" applyFill="1" applyBorder="1" applyAlignment="1">
      <alignment horizontal="center" vertical="center" wrapText="1"/>
    </xf>
    <xf numFmtId="0" fontId="18" fillId="0" borderId="1" xfId="5" applyFont="1" applyFill="1" applyBorder="1" applyAlignment="1">
      <alignment horizontal="center"/>
    </xf>
    <xf numFmtId="3" fontId="18" fillId="0" borderId="1" xfId="5" applyNumberFormat="1" applyFont="1" applyFill="1" applyBorder="1" applyAlignment="1">
      <alignment horizontal="right" indent="1"/>
    </xf>
    <xf numFmtId="3" fontId="18" fillId="0" borderId="1" xfId="0" applyNumberFormat="1" applyFont="1" applyFill="1" applyBorder="1" applyAlignment="1">
      <alignment horizontal="right" indent="1"/>
    </xf>
    <xf numFmtId="0" fontId="18" fillId="0" borderId="1" xfId="0" applyFont="1" applyFill="1" applyBorder="1" applyAlignment="1">
      <alignment horizontal="center"/>
    </xf>
    <xf numFmtId="0" fontId="18" fillId="0" borderId="11" xfId="0" applyFont="1" applyFill="1" applyBorder="1" applyAlignment="1">
      <alignment horizontal="center"/>
    </xf>
    <xf numFmtId="3" fontId="18" fillId="0" borderId="11" xfId="5" applyNumberFormat="1" applyFont="1" applyFill="1" applyBorder="1" applyAlignment="1">
      <alignment horizontal="right" indent="1"/>
    </xf>
    <xf numFmtId="3" fontId="18" fillId="0" borderId="11" xfId="0" applyNumberFormat="1" applyFont="1" applyFill="1" applyBorder="1" applyAlignment="1">
      <alignment horizontal="right" indent="1"/>
    </xf>
    <xf numFmtId="0" fontId="18" fillId="0" borderId="37" xfId="0" applyFont="1" applyFill="1" applyBorder="1" applyAlignment="1">
      <alignment horizontal="center"/>
    </xf>
    <xf numFmtId="3" fontId="18" fillId="0" borderId="37" xfId="0" applyNumberFormat="1" applyFont="1" applyFill="1" applyBorder="1" applyAlignment="1">
      <alignment horizontal="right" indent="1"/>
    </xf>
    <xf numFmtId="0" fontId="18" fillId="3" borderId="11" xfId="5" applyFont="1" applyFill="1" applyBorder="1" applyAlignment="1">
      <alignment horizontal="center" vertical="center" wrapText="1"/>
    </xf>
    <xf numFmtId="0" fontId="18" fillId="3" borderId="11" xfId="0" applyFont="1" applyFill="1" applyBorder="1" applyAlignment="1">
      <alignment horizontal="center" vertical="center" wrapText="1"/>
    </xf>
    <xf numFmtId="0" fontId="18" fillId="0" borderId="9" xfId="5" applyFont="1" applyFill="1" applyBorder="1" applyAlignment="1">
      <alignment horizontal="center"/>
    </xf>
    <xf numFmtId="3" fontId="18" fillId="0" borderId="9" xfId="0" applyNumberFormat="1" applyFont="1" applyFill="1" applyBorder="1" applyAlignment="1">
      <alignment horizontal="right" indent="1"/>
    </xf>
    <xf numFmtId="0" fontId="18" fillId="0" borderId="9" xfId="0" applyFont="1" applyFill="1" applyBorder="1" applyAlignment="1">
      <alignment horizontal="center"/>
    </xf>
    <xf numFmtId="0" fontId="18" fillId="3" borderId="14" xfId="5" applyFont="1" applyFill="1" applyBorder="1" applyAlignment="1">
      <alignment horizontal="center" vertical="center" wrapText="1"/>
    </xf>
    <xf numFmtId="0" fontId="18" fillId="3" borderId="11" xfId="5" applyFont="1" applyFill="1" applyBorder="1" applyAlignment="1">
      <alignment horizontal="center" vertical="center"/>
    </xf>
    <xf numFmtId="0" fontId="18" fillId="3" borderId="1" xfId="5" applyFont="1" applyFill="1" applyBorder="1" applyAlignment="1">
      <alignment horizontal="center" vertical="center"/>
    </xf>
    <xf numFmtId="166" fontId="35" fillId="11" borderId="30" xfId="0" applyNumberFormat="1" applyFont="1" applyFill="1" applyBorder="1"/>
    <xf numFmtId="166" fontId="23" fillId="0" borderId="1" xfId="0" applyNumberFormat="1" applyFont="1" applyBorder="1"/>
    <xf numFmtId="166" fontId="22" fillId="0" borderId="1" xfId="0" applyNumberFormat="1" applyFont="1" applyBorder="1"/>
    <xf numFmtId="166" fontId="28" fillId="11" borderId="9" xfId="0" applyNumberFormat="1" applyFont="1" applyFill="1" applyBorder="1"/>
    <xf numFmtId="166" fontId="22" fillId="0" borderId="1" xfId="0" applyNumberFormat="1" applyFont="1" applyBorder="1" applyAlignment="1">
      <alignment horizontal="right"/>
    </xf>
    <xf numFmtId="166" fontId="28" fillId="11" borderId="17" xfId="0" applyNumberFormat="1" applyFont="1" applyFill="1" applyBorder="1"/>
    <xf numFmtId="166" fontId="23" fillId="0" borderId="1" xfId="0" applyNumberFormat="1" applyFont="1" applyBorder="1" applyAlignment="1">
      <alignment horizontal="right"/>
    </xf>
    <xf numFmtId="166" fontId="22" fillId="0" borderId="0" xfId="0" applyNumberFormat="1" applyFont="1"/>
    <xf numFmtId="166" fontId="22" fillId="0" borderId="1" xfId="0" applyNumberFormat="1" applyFont="1" applyBorder="1" applyAlignment="1"/>
    <xf numFmtId="166" fontId="22" fillId="0" borderId="1" xfId="0" applyNumberFormat="1" applyFont="1" applyFill="1" applyBorder="1" applyAlignment="1"/>
    <xf numFmtId="166" fontId="22" fillId="0" borderId="1" xfId="0" applyNumberFormat="1" applyFont="1" applyBorder="1" applyAlignment="1">
      <alignment horizontal="left" indent="2"/>
    </xf>
    <xf numFmtId="166" fontId="23" fillId="0" borderId="1" xfId="0" applyNumberFormat="1" applyFont="1" applyBorder="1" applyAlignment="1"/>
    <xf numFmtId="166" fontId="23" fillId="0" borderId="1" xfId="0" applyNumberFormat="1" applyFont="1" applyFill="1" applyBorder="1" applyAlignment="1">
      <alignment horizontal="right"/>
    </xf>
    <xf numFmtId="166" fontId="23" fillId="0" borderId="1" xfId="0" applyNumberFormat="1" applyFont="1" applyFill="1" applyBorder="1" applyAlignment="1"/>
    <xf numFmtId="166" fontId="23" fillId="11" borderId="1" xfId="0" applyNumberFormat="1" applyFont="1" applyFill="1" applyBorder="1" applyAlignment="1">
      <alignment horizontal="right"/>
    </xf>
    <xf numFmtId="166" fontId="22" fillId="0" borderId="1" xfId="0" applyNumberFormat="1" applyFont="1" applyBorder="1" applyAlignment="1">
      <alignment horizontal="left" indent="1"/>
    </xf>
    <xf numFmtId="166" fontId="22" fillId="0" borderId="1" xfId="0" applyNumberFormat="1" applyFont="1" applyFill="1" applyBorder="1" applyAlignment="1">
      <alignment horizontal="right"/>
    </xf>
    <xf numFmtId="166" fontId="22" fillId="11" borderId="1" xfId="0" applyNumberFormat="1" applyFont="1" applyFill="1" applyBorder="1" applyAlignment="1">
      <alignment horizontal="right"/>
    </xf>
    <xf numFmtId="166" fontId="23" fillId="11" borderId="1" xfId="0" applyNumberFormat="1" applyFont="1" applyFill="1" applyBorder="1" applyAlignment="1"/>
    <xf numFmtId="0" fontId="28" fillId="0" borderId="125" xfId="41" applyFont="1" applyFill="1" applyBorder="1" applyAlignment="1">
      <alignment horizontal="center" vertical="center"/>
    </xf>
    <xf numFmtId="0" fontId="28" fillId="0" borderId="125" xfId="41" applyFont="1" applyFill="1" applyBorder="1" applyAlignment="1">
      <alignment horizontal="center" vertical="center" wrapText="1"/>
    </xf>
    <xf numFmtId="166" fontId="41" fillId="0" borderId="125" xfId="0" applyNumberFormat="1" applyFont="1" applyBorder="1" applyAlignment="1">
      <alignment horizontal="right" indent="2"/>
    </xf>
    <xf numFmtId="166" fontId="41" fillId="0" borderId="125" xfId="0" applyNumberFormat="1" applyFont="1" applyBorder="1" applyAlignment="1">
      <alignment horizontal="right"/>
    </xf>
    <xf numFmtId="0" fontId="41" fillId="11" borderId="125" xfId="0" applyNumberFormat="1" applyFont="1" applyFill="1" applyBorder="1" applyAlignment="1">
      <alignment horizontal="center"/>
    </xf>
    <xf numFmtId="0" fontId="53" fillId="8" borderId="125" xfId="0" applyNumberFormat="1" applyFont="1" applyFill="1" applyBorder="1" applyAlignment="1">
      <alignment horizontal="center"/>
    </xf>
    <xf numFmtId="166" fontId="53" fillId="8" borderId="125" xfId="0" applyNumberFormat="1" applyFont="1" applyFill="1" applyBorder="1" applyAlignment="1">
      <alignment horizontal="right" indent="2"/>
    </xf>
    <xf numFmtId="166" fontId="53" fillId="8" borderId="125" xfId="0" applyNumberFormat="1" applyFont="1" applyFill="1" applyBorder="1" applyAlignment="1">
      <alignment horizontal="right"/>
    </xf>
    <xf numFmtId="0" fontId="42" fillId="13" borderId="130" xfId="41" applyFont="1" applyFill="1" applyBorder="1" applyAlignment="1">
      <alignment vertical="center"/>
    </xf>
    <xf numFmtId="0" fontId="42" fillId="13" borderId="131" xfId="41" applyFont="1" applyFill="1" applyBorder="1" applyAlignment="1">
      <alignment vertical="center"/>
    </xf>
    <xf numFmtId="0" fontId="42" fillId="13" borderId="132" xfId="41" applyFont="1" applyFill="1" applyBorder="1" applyAlignment="1">
      <alignment vertical="center"/>
    </xf>
    <xf numFmtId="0" fontId="22" fillId="35" borderId="1" xfId="5" applyFont="1" applyFill="1" applyBorder="1" applyAlignment="1">
      <alignment horizontal="center" vertical="center" wrapText="1"/>
    </xf>
    <xf numFmtId="0" fontId="31" fillId="11" borderId="125" xfId="0" applyNumberFormat="1" applyFont="1" applyFill="1" applyBorder="1" applyAlignment="1">
      <alignment horizontal="center"/>
    </xf>
    <xf numFmtId="0" fontId="29" fillId="11" borderId="125" xfId="0" applyFont="1" applyFill="1" applyBorder="1" applyAlignment="1">
      <alignment horizontal="center" vertical="center"/>
    </xf>
    <xf numFmtId="166" fontId="31" fillId="0" borderId="125" xfId="0" applyNumberFormat="1" applyFont="1" applyBorder="1" applyAlignment="1">
      <alignment horizontal="right" indent="1"/>
    </xf>
    <xf numFmtId="0" fontId="42" fillId="11" borderId="125" xfId="0" applyFont="1" applyFill="1" applyBorder="1" applyAlignment="1">
      <alignment horizontal="center" vertical="center"/>
    </xf>
    <xf numFmtId="0" fontId="27" fillId="17" borderId="125" xfId="0" applyFont="1" applyFill="1" applyBorder="1" applyAlignment="1">
      <alignment horizontal="center" vertical="center" wrapText="1"/>
    </xf>
    <xf numFmtId="0" fontId="41" fillId="11" borderId="125" xfId="0" applyNumberFormat="1" applyFont="1" applyFill="1" applyBorder="1" applyAlignment="1">
      <alignment horizontal="left"/>
    </xf>
    <xf numFmtId="0" fontId="53" fillId="8" borderId="125" xfId="0" applyNumberFormat="1" applyFont="1" applyFill="1" applyBorder="1" applyAlignment="1">
      <alignment horizontal="left"/>
    </xf>
    <xf numFmtId="2" fontId="22" fillId="11" borderId="1" xfId="5" applyNumberFormat="1" applyFont="1" applyFill="1" applyBorder="1" applyAlignment="1">
      <alignment horizontal="right"/>
    </xf>
    <xf numFmtId="0" fontId="22" fillId="0" borderId="0" xfId="0" applyFont="1" applyAlignment="1">
      <alignment wrapText="1"/>
    </xf>
    <xf numFmtId="0" fontId="29" fillId="0" borderId="125" xfId="0" applyFont="1" applyFill="1" applyBorder="1" applyAlignment="1">
      <alignment horizontal="center" vertical="center"/>
    </xf>
    <xf numFmtId="0" fontId="31" fillId="11" borderId="125" xfId="0" applyNumberFormat="1" applyFont="1" applyFill="1" applyBorder="1" applyAlignment="1">
      <alignment horizontal="left"/>
    </xf>
    <xf numFmtId="0" fontId="30" fillId="8" borderId="125" xfId="0" applyNumberFormat="1" applyFont="1" applyFill="1" applyBorder="1" applyAlignment="1">
      <alignment horizontal="left"/>
    </xf>
    <xf numFmtId="166" fontId="31" fillId="0" borderId="125" xfId="0" applyNumberFormat="1" applyFont="1" applyBorder="1" applyAlignment="1">
      <alignment horizontal="right"/>
    </xf>
    <xf numFmtId="166" fontId="30" fillId="8" borderId="125" xfId="0" applyNumberFormat="1" applyFont="1" applyFill="1" applyBorder="1" applyAlignment="1">
      <alignment horizontal="right"/>
    </xf>
    <xf numFmtId="0" fontId="62" fillId="11" borderId="125" xfId="0" applyFont="1" applyFill="1" applyBorder="1" applyAlignment="1">
      <alignment horizontal="center" vertical="center"/>
    </xf>
    <xf numFmtId="4" fontId="28" fillId="17" borderId="125" xfId="0" applyNumberFormat="1" applyFont="1" applyFill="1" applyBorder="1" applyAlignment="1">
      <alignment horizontal="center" vertical="center"/>
    </xf>
    <xf numFmtId="0" fontId="35" fillId="22" borderId="125" xfId="0" applyFont="1" applyFill="1" applyBorder="1" applyAlignment="1">
      <alignment vertical="center"/>
    </xf>
    <xf numFmtId="0" fontId="35" fillId="0" borderId="125" xfId="0" applyFont="1" applyBorder="1" applyAlignment="1">
      <alignment horizontal="left" vertical="center" wrapText="1"/>
    </xf>
    <xf numFmtId="0" fontId="28" fillId="0" borderId="125" xfId="0" applyFont="1" applyBorder="1" applyAlignment="1">
      <alignment horizontal="left" vertical="center" indent="1"/>
    </xf>
    <xf numFmtId="0" fontId="35" fillId="23" borderId="125" xfId="0" applyFont="1" applyFill="1" applyBorder="1" applyAlignment="1">
      <alignment horizontal="left" vertical="center" wrapText="1"/>
    </xf>
    <xf numFmtId="0" fontId="35" fillId="0" borderId="125" xfId="0" applyFont="1" applyBorder="1" applyAlignment="1">
      <alignment horizontal="left" vertical="center"/>
    </xf>
    <xf numFmtId="166" fontId="28" fillId="17" borderId="125" xfId="0" applyNumberFormat="1" applyFont="1" applyFill="1" applyBorder="1" applyAlignment="1">
      <alignment horizontal="center" vertical="center"/>
    </xf>
    <xf numFmtId="166" fontId="35" fillId="22" borderId="125" xfId="0" applyNumberFormat="1" applyFont="1" applyFill="1" applyBorder="1" applyAlignment="1">
      <alignment vertical="center"/>
    </xf>
    <xf numFmtId="166" fontId="35" fillId="22" borderId="125" xfId="0" applyNumberFormat="1" applyFont="1" applyFill="1" applyBorder="1" applyAlignment="1">
      <alignment horizontal="right" vertical="center"/>
    </xf>
    <xf numFmtId="166" fontId="35" fillId="0" borderId="125" xfId="0" applyNumberFormat="1" applyFont="1" applyBorder="1" applyAlignment="1">
      <alignment horizontal="left" vertical="center" wrapText="1"/>
    </xf>
    <xf numFmtId="166" fontId="35" fillId="0" borderId="125" xfId="0" applyNumberFormat="1" applyFont="1" applyBorder="1" applyAlignment="1">
      <alignment horizontal="right" vertical="center"/>
    </xf>
    <xf numFmtId="166" fontId="28" fillId="0" borderId="125" xfId="0" applyNumberFormat="1" applyFont="1" applyBorder="1" applyAlignment="1">
      <alignment horizontal="left" vertical="center" indent="1"/>
    </xf>
    <xf numFmtId="166" fontId="28" fillId="22" borderId="125" xfId="0" applyNumberFormat="1" applyFont="1" applyFill="1" applyBorder="1" applyAlignment="1">
      <alignment horizontal="right" vertical="center"/>
    </xf>
    <xf numFmtId="166" fontId="28" fillId="0" borderId="125" xfId="0" applyNumberFormat="1" applyFont="1" applyBorder="1" applyAlignment="1">
      <alignment horizontal="right" vertical="center"/>
    </xf>
    <xf numFmtId="166" fontId="35" fillId="0" borderId="125" xfId="0" applyNumberFormat="1" applyFont="1" applyBorder="1" applyAlignment="1">
      <alignment horizontal="left" vertical="center"/>
    </xf>
    <xf numFmtId="3" fontId="35" fillId="22" borderId="125" xfId="0" applyNumberFormat="1" applyFont="1" applyFill="1" applyBorder="1" applyAlignment="1">
      <alignment horizontal="right" vertical="center" indent="1"/>
    </xf>
    <xf numFmtId="4" fontId="35" fillId="22" borderId="125" xfId="0" applyNumberFormat="1" applyFont="1" applyFill="1" applyBorder="1" applyAlignment="1">
      <alignment horizontal="right" vertical="center" indent="1"/>
    </xf>
    <xf numFmtId="3" fontId="28" fillId="22" borderId="125" xfId="0" applyNumberFormat="1" applyFont="1" applyFill="1" applyBorder="1" applyAlignment="1">
      <alignment horizontal="right" vertical="center" indent="1"/>
    </xf>
    <xf numFmtId="3" fontId="28" fillId="0" borderId="125" xfId="0" applyNumberFormat="1" applyFont="1" applyBorder="1" applyAlignment="1">
      <alignment horizontal="right" vertical="center" indent="1"/>
    </xf>
    <xf numFmtId="4" fontId="28" fillId="0" borderId="125" xfId="0" applyNumberFormat="1" applyFont="1" applyBorder="1" applyAlignment="1">
      <alignment horizontal="right" vertical="center" indent="1"/>
    </xf>
    <xf numFmtId="3" fontId="35" fillId="0" borderId="125" xfId="0" applyNumberFormat="1" applyFont="1" applyBorder="1" applyAlignment="1">
      <alignment horizontal="right" vertical="center" indent="1"/>
    </xf>
    <xf numFmtId="4" fontId="35" fillId="0" borderId="125" xfId="0" applyNumberFormat="1" applyFont="1" applyBorder="1" applyAlignment="1">
      <alignment horizontal="right" vertical="center" indent="1"/>
    </xf>
    <xf numFmtId="3" fontId="35" fillId="23" borderId="125" xfId="0" applyNumberFormat="1" applyFont="1" applyFill="1" applyBorder="1" applyAlignment="1">
      <alignment horizontal="right" vertical="center" indent="1"/>
    </xf>
    <xf numFmtId="4" fontId="35" fillId="23" borderId="125" xfId="0" applyNumberFormat="1" applyFont="1" applyFill="1" applyBorder="1" applyAlignment="1">
      <alignment horizontal="right" vertical="center" indent="1"/>
    </xf>
    <xf numFmtId="166" fontId="35" fillId="36" borderId="125" xfId="0" applyNumberFormat="1" applyFont="1" applyFill="1" applyBorder="1" applyAlignment="1">
      <alignment horizontal="left" vertical="center" wrapText="1"/>
    </xf>
    <xf numFmtId="166" fontId="35" fillId="36" borderId="125" xfId="0" applyNumberFormat="1" applyFont="1" applyFill="1" applyBorder="1" applyAlignment="1">
      <alignment horizontal="right" vertical="center"/>
    </xf>
    <xf numFmtId="0" fontId="23" fillId="12" borderId="84" xfId="5" applyFont="1" applyFill="1" applyBorder="1" applyAlignment="1"/>
    <xf numFmtId="166" fontId="32" fillId="0" borderId="57" xfId="47" applyNumberFormat="1" applyFont="1" applyBorder="1" applyAlignment="1">
      <alignment horizontal="right" indent="2"/>
    </xf>
    <xf numFmtId="166" fontId="32" fillId="0" borderId="58" xfId="47" applyNumberFormat="1" applyFont="1" applyBorder="1" applyAlignment="1">
      <alignment horizontal="right" indent="2"/>
    </xf>
    <xf numFmtId="166" fontId="23" fillId="4" borderId="1" xfId="6" applyNumberFormat="1" applyFont="1" applyFill="1" applyBorder="1" applyAlignment="1">
      <alignment horizontal="right" indent="2"/>
    </xf>
    <xf numFmtId="166" fontId="22" fillId="0" borderId="1" xfId="5" applyNumberFormat="1" applyFont="1" applyFill="1" applyBorder="1" applyAlignment="1"/>
    <xf numFmtId="166" fontId="22" fillId="5" borderId="1" xfId="5" applyNumberFormat="1" applyFont="1" applyFill="1" applyBorder="1" applyAlignment="1"/>
    <xf numFmtId="166" fontId="22" fillId="0" borderId="11" xfId="5" applyNumberFormat="1" applyFont="1" applyFill="1" applyBorder="1" applyAlignment="1"/>
    <xf numFmtId="166" fontId="22" fillId="5" borderId="9" xfId="5" applyNumberFormat="1" applyFont="1" applyFill="1" applyBorder="1" applyAlignment="1"/>
    <xf numFmtId="166" fontId="22" fillId="5" borderId="46" xfId="5" applyNumberFormat="1" applyFont="1" applyFill="1" applyBorder="1" applyAlignment="1"/>
    <xf numFmtId="166" fontId="23" fillId="0" borderId="21" xfId="5" applyNumberFormat="1" applyFont="1" applyFill="1" applyBorder="1" applyAlignment="1"/>
    <xf numFmtId="166" fontId="23" fillId="0" borderId="22" xfId="5" applyNumberFormat="1" applyFont="1" applyFill="1" applyBorder="1" applyAlignment="1"/>
    <xf numFmtId="166" fontId="23" fillId="0" borderId="37" xfId="5" applyNumberFormat="1" applyFont="1" applyFill="1" applyBorder="1" applyAlignment="1"/>
    <xf numFmtId="166" fontId="23" fillId="0" borderId="24" xfId="5" applyNumberFormat="1" applyFont="1" applyFill="1" applyBorder="1" applyAlignment="1"/>
    <xf numFmtId="166" fontId="23" fillId="12" borderId="84" xfId="5" applyNumberFormat="1" applyFont="1" applyFill="1" applyBorder="1" applyAlignment="1"/>
    <xf numFmtId="166" fontId="23" fillId="12" borderId="85" xfId="5" applyNumberFormat="1" applyFont="1" applyFill="1" applyBorder="1" applyAlignment="1"/>
    <xf numFmtId="0" fontId="42" fillId="9" borderId="125" xfId="0" applyFont="1" applyFill="1" applyBorder="1" applyAlignment="1">
      <alignment horizontal="center" vertical="center"/>
    </xf>
    <xf numFmtId="3" fontId="41" fillId="0" borderId="125" xfId="0" applyNumberFormat="1" applyFont="1" applyBorder="1" applyAlignment="1">
      <alignment horizontal="right" indent="1"/>
    </xf>
    <xf numFmtId="49" fontId="41" fillId="0" borderId="125" xfId="0" applyNumberFormat="1" applyFont="1" applyBorder="1" applyAlignment="1">
      <alignment horizontal="right" indent="1"/>
    </xf>
    <xf numFmtId="3" fontId="53" fillId="8" borderId="125" xfId="0" applyNumberFormat="1" applyFont="1" applyFill="1" applyBorder="1" applyAlignment="1">
      <alignment horizontal="right" indent="1"/>
    </xf>
    <xf numFmtId="49" fontId="53" fillId="8" borderId="125" xfId="0" applyNumberFormat="1" applyFont="1" applyFill="1" applyBorder="1" applyAlignment="1">
      <alignment horizontal="right" indent="1"/>
    </xf>
    <xf numFmtId="0" fontId="29" fillId="9" borderId="0" xfId="0" applyFont="1" applyFill="1" applyBorder="1" applyAlignment="1">
      <alignment horizontal="center" vertical="center"/>
    </xf>
    <xf numFmtId="0" fontId="28" fillId="9" borderId="128" xfId="0" applyFont="1" applyFill="1" applyBorder="1" applyAlignment="1">
      <alignment horizontal="center" vertical="center" wrapText="1"/>
    </xf>
    <xf numFmtId="49" fontId="31" fillId="0" borderId="125" xfId="0" applyNumberFormat="1" applyFont="1" applyBorder="1" applyAlignment="1">
      <alignment horizontal="center"/>
    </xf>
    <xf numFmtId="3" fontId="31" fillId="0" borderId="125" xfId="0" applyNumberFormat="1" applyFont="1" applyBorder="1" applyAlignment="1">
      <alignment horizontal="right" indent="2"/>
    </xf>
    <xf numFmtId="166" fontId="31" fillId="0" borderId="125" xfId="0" applyNumberFormat="1" applyFont="1" applyBorder="1" applyAlignment="1">
      <alignment horizontal="center"/>
    </xf>
    <xf numFmtId="3" fontId="30" fillId="8" borderId="125" xfId="0" applyNumberFormat="1" applyFont="1" applyFill="1" applyBorder="1" applyAlignment="1">
      <alignment horizontal="right" indent="2"/>
    </xf>
    <xf numFmtId="166" fontId="30" fillId="8" borderId="125" xfId="0" applyNumberFormat="1" applyFont="1" applyFill="1" applyBorder="1" applyAlignment="1">
      <alignment horizontal="right" indent="1"/>
    </xf>
    <xf numFmtId="0" fontId="42" fillId="0" borderId="125" xfId="0" applyFont="1" applyFill="1" applyBorder="1" applyAlignment="1">
      <alignment horizontal="center" vertical="center"/>
    </xf>
    <xf numFmtId="3" fontId="41" fillId="0" borderId="125" xfId="0" applyNumberFormat="1" applyFont="1" applyBorder="1" applyAlignment="1">
      <alignment horizontal="right" indent="2"/>
    </xf>
    <xf numFmtId="49" fontId="41" fillId="0" borderId="125" xfId="0" applyNumberFormat="1" applyFont="1" applyBorder="1" applyAlignment="1">
      <alignment horizontal="right" indent="2"/>
    </xf>
    <xf numFmtId="0" fontId="53" fillId="8" borderId="125" xfId="0" applyNumberFormat="1" applyFont="1" applyFill="1" applyBorder="1" applyAlignment="1">
      <alignment horizontal="center" vertical="center" wrapText="1"/>
    </xf>
    <xf numFmtId="3" fontId="53" fillId="8" borderId="125" xfId="0" applyNumberFormat="1" applyFont="1" applyFill="1" applyBorder="1" applyAlignment="1">
      <alignment horizontal="right" vertical="center" indent="2"/>
    </xf>
    <xf numFmtId="0" fontId="30" fillId="9" borderId="125" xfId="0" applyFont="1" applyFill="1" applyBorder="1" applyAlignment="1">
      <alignment horizontal="center" vertical="center"/>
    </xf>
    <xf numFmtId="0" fontId="31" fillId="9" borderId="125" xfId="0" applyNumberFormat="1" applyFont="1" applyFill="1" applyBorder="1" applyAlignment="1">
      <alignment horizontal="left"/>
    </xf>
    <xf numFmtId="3" fontId="31" fillId="0" borderId="125" xfId="0" applyNumberFormat="1" applyFont="1" applyBorder="1" applyAlignment="1">
      <alignment horizontal="right" indent="6"/>
    </xf>
    <xf numFmtId="3" fontId="31" fillId="0" borderId="125" xfId="0" applyNumberFormat="1" applyFont="1" applyBorder="1" applyAlignment="1">
      <alignment horizontal="right" indent="4"/>
    </xf>
    <xf numFmtId="3" fontId="31" fillId="0" borderId="125" xfId="0" applyNumberFormat="1" applyFont="1" applyBorder="1" applyAlignment="1">
      <alignment horizontal="right" indent="3"/>
    </xf>
    <xf numFmtId="3" fontId="31" fillId="0" borderId="125" xfId="0" applyNumberFormat="1" applyFont="1" applyFill="1" applyBorder="1" applyAlignment="1">
      <alignment horizontal="right" indent="6"/>
    </xf>
    <xf numFmtId="3" fontId="31" fillId="0" borderId="125" xfId="0" applyNumberFormat="1" applyFont="1" applyFill="1" applyBorder="1" applyAlignment="1">
      <alignment horizontal="right" indent="4"/>
    </xf>
    <xf numFmtId="3" fontId="31" fillId="0" borderId="125" xfId="0" applyNumberFormat="1" applyFont="1" applyFill="1" applyBorder="1" applyAlignment="1">
      <alignment horizontal="right" indent="2"/>
    </xf>
    <xf numFmtId="3" fontId="31" fillId="0" borderId="125" xfId="0" applyNumberFormat="1" applyFont="1" applyFill="1" applyBorder="1" applyAlignment="1">
      <alignment horizontal="right" indent="3"/>
    </xf>
    <xf numFmtId="0" fontId="22" fillId="9" borderId="125" xfId="0" applyFont="1" applyFill="1" applyBorder="1"/>
    <xf numFmtId="0" fontId="23" fillId="8" borderId="125" xfId="0" applyFont="1" applyFill="1" applyBorder="1"/>
    <xf numFmtId="3" fontId="23" fillId="8" borderId="125" xfId="0" applyNumberFormat="1" applyFont="1" applyFill="1" applyBorder="1" applyAlignment="1">
      <alignment horizontal="right" indent="6"/>
    </xf>
    <xf numFmtId="3" fontId="23" fillId="8" borderId="125" xfId="0" applyNumberFormat="1" applyFont="1" applyFill="1" applyBorder="1" applyAlignment="1">
      <alignment horizontal="right" indent="4"/>
    </xf>
    <xf numFmtId="3" fontId="23" fillId="8" borderId="125" xfId="0" applyNumberFormat="1" applyFont="1" applyFill="1" applyBorder="1" applyAlignment="1">
      <alignment horizontal="right" indent="2"/>
    </xf>
    <xf numFmtId="3" fontId="23" fillId="8" borderId="125" xfId="0" applyNumberFormat="1" applyFont="1" applyFill="1" applyBorder="1" applyAlignment="1">
      <alignment horizontal="right" indent="3"/>
    </xf>
    <xf numFmtId="0" fontId="23" fillId="12" borderId="125" xfId="0" applyFont="1" applyFill="1" applyBorder="1"/>
    <xf numFmtId="0" fontId="31" fillId="9" borderId="125" xfId="0" applyFont="1" applyFill="1" applyBorder="1" applyAlignment="1">
      <alignment horizontal="center" vertical="center"/>
    </xf>
    <xf numFmtId="0" fontId="22" fillId="11" borderId="125" xfId="0" applyFont="1" applyFill="1" applyBorder="1"/>
    <xf numFmtId="0" fontId="29" fillId="9" borderId="125" xfId="0" applyFont="1" applyFill="1" applyBorder="1" applyAlignment="1">
      <alignment horizontal="center" vertical="center"/>
    </xf>
    <xf numFmtId="166" fontId="31" fillId="9" borderId="125" xfId="0" applyNumberFormat="1" applyFont="1" applyFill="1" applyBorder="1" applyAlignment="1">
      <alignment horizontal="right"/>
    </xf>
    <xf numFmtId="0" fontId="22" fillId="35" borderId="1" xfId="10" applyNumberFormat="1" applyFont="1" applyFill="1" applyBorder="1" applyAlignment="1">
      <alignment horizontal="center"/>
    </xf>
    <xf numFmtId="4" fontId="22" fillId="35" borderId="1" xfId="10" applyNumberFormat="1" applyFont="1" applyFill="1" applyBorder="1" applyAlignment="1">
      <alignment horizontal="center"/>
    </xf>
    <xf numFmtId="166" fontId="22" fillId="0" borderId="1" xfId="0" applyNumberFormat="1" applyFont="1" applyFill="1" applyBorder="1" applyAlignment="1">
      <alignment horizontal="right" indent="2"/>
    </xf>
    <xf numFmtId="166" fontId="22" fillId="0" borderId="1" xfId="10" applyNumberFormat="1" applyFont="1" applyFill="1" applyBorder="1" applyAlignment="1">
      <alignment horizontal="right" indent="2"/>
    </xf>
    <xf numFmtId="166" fontId="0" fillId="0" borderId="0" xfId="0" applyNumberFormat="1"/>
    <xf numFmtId="0" fontId="30" fillId="8" borderId="125" xfId="0" applyNumberFormat="1" applyFont="1" applyFill="1" applyBorder="1" applyAlignment="1">
      <alignment horizontal="center"/>
    </xf>
    <xf numFmtId="0" fontId="28" fillId="17" borderId="125" xfId="98" applyFont="1" applyFill="1" applyBorder="1" applyAlignment="1">
      <alignment horizontal="center" vertical="center" wrapText="1"/>
    </xf>
    <xf numFmtId="0" fontId="28" fillId="11" borderId="125" xfId="98" applyFont="1" applyFill="1" applyBorder="1"/>
    <xf numFmtId="177" fontId="28" fillId="11" borderId="125" xfId="98" applyNumberFormat="1" applyFont="1" applyFill="1" applyBorder="1"/>
    <xf numFmtId="0" fontId="23" fillId="8" borderId="37" xfId="0" applyFont="1" applyFill="1" applyBorder="1"/>
    <xf numFmtId="3" fontId="23" fillId="8" borderId="37" xfId="0" applyNumberFormat="1" applyFont="1" applyFill="1" applyBorder="1" applyAlignment="1">
      <alignment horizontal="right" indent="3"/>
    </xf>
    <xf numFmtId="0" fontId="35" fillId="8" borderId="125" xfId="98" applyFont="1" applyFill="1" applyBorder="1"/>
    <xf numFmtId="177" fontId="35" fillId="8" borderId="125" xfId="98" applyNumberFormat="1" applyFont="1" applyFill="1" applyBorder="1"/>
    <xf numFmtId="0" fontId="22" fillId="0" borderId="125" xfId="0" applyFont="1" applyBorder="1"/>
    <xf numFmtId="166" fontId="70" fillId="11" borderId="125" xfId="24" applyNumberFormat="1" applyFont="1" applyFill="1" applyBorder="1" applyAlignment="1">
      <alignment horizontal="right" vertical="center" indent="1"/>
    </xf>
    <xf numFmtId="166" fontId="22" fillId="11" borderId="125" xfId="0" applyNumberFormat="1" applyFont="1" applyFill="1" applyBorder="1" applyAlignment="1">
      <alignment horizontal="right" indent="1"/>
    </xf>
    <xf numFmtId="166" fontId="55" fillId="8" borderId="125" xfId="24" applyNumberFormat="1" applyFont="1" applyFill="1" applyBorder="1" applyAlignment="1">
      <alignment horizontal="right" vertical="center" indent="1"/>
    </xf>
    <xf numFmtId="166" fontId="23" fillId="8" borderId="125" xfId="0" applyNumberFormat="1" applyFont="1" applyFill="1" applyBorder="1" applyAlignment="1">
      <alignment horizontal="right" indent="1"/>
    </xf>
    <xf numFmtId="0" fontId="0" fillId="9" borderId="69" xfId="0" applyFill="1" applyBorder="1" applyAlignment="1"/>
    <xf numFmtId="0" fontId="22" fillId="35" borderId="37" xfId="5" applyFont="1" applyFill="1" applyBorder="1" applyAlignment="1">
      <alignment horizontal="center" vertical="center" wrapText="1"/>
    </xf>
    <xf numFmtId="0" fontId="22" fillId="35" borderId="37" xfId="0" applyFont="1" applyFill="1" applyBorder="1" applyAlignment="1">
      <alignment horizontal="center" vertical="center" wrapText="1"/>
    </xf>
    <xf numFmtId="177" fontId="22" fillId="0" borderId="108" xfId="5" applyNumberFormat="1" applyFont="1" applyFill="1" applyBorder="1" applyAlignment="1">
      <alignment horizontal="center"/>
    </xf>
    <xf numFmtId="177" fontId="22" fillId="11" borderId="124" xfId="5" applyNumberFormat="1" applyFont="1" applyFill="1" applyBorder="1" applyAlignment="1">
      <alignment horizontal="center"/>
    </xf>
    <xf numFmtId="0" fontId="28" fillId="11" borderId="37" xfId="0" applyFont="1" applyFill="1" applyBorder="1" applyAlignment="1">
      <alignment horizontal="center" vertical="center" wrapText="1"/>
    </xf>
    <xf numFmtId="0" fontId="28" fillId="11" borderId="37" xfId="0" applyFont="1" applyFill="1" applyBorder="1" applyAlignment="1">
      <alignment horizontal="left" vertical="center" wrapText="1"/>
    </xf>
    <xf numFmtId="166" fontId="28" fillId="21" borderId="39" xfId="0" applyNumberFormat="1" applyFont="1" applyFill="1" applyBorder="1" applyAlignment="1">
      <alignment horizontal="right" vertical="center" indent="2"/>
    </xf>
    <xf numFmtId="166" fontId="28" fillId="21" borderId="39" xfId="0" applyNumberFormat="1" applyFont="1" applyFill="1" applyBorder="1" applyAlignment="1">
      <alignment horizontal="right" vertical="center" wrapText="1" indent="2"/>
    </xf>
    <xf numFmtId="166" fontId="22" fillId="21" borderId="39" xfId="5" applyNumberFormat="1" applyFont="1" applyFill="1" applyBorder="1" applyAlignment="1">
      <alignment horizontal="right" vertical="center" indent="2"/>
    </xf>
    <xf numFmtId="166" fontId="79" fillId="8" borderId="125" xfId="0" applyNumberFormat="1" applyFont="1" applyFill="1" applyBorder="1" applyAlignment="1">
      <alignment horizontal="right" indent="2"/>
    </xf>
    <xf numFmtId="166" fontId="23" fillId="8" borderId="125" xfId="0" applyNumberFormat="1" applyFont="1" applyFill="1" applyBorder="1" applyAlignment="1">
      <alignment horizontal="right" indent="2"/>
    </xf>
    <xf numFmtId="0" fontId="28" fillId="27" borderId="125" xfId="0" applyFont="1" applyFill="1" applyBorder="1" applyAlignment="1">
      <alignment horizontal="center" vertical="center" wrapText="1"/>
    </xf>
    <xf numFmtId="0" fontId="22" fillId="17" borderId="125" xfId="0" applyFont="1" applyFill="1" applyBorder="1"/>
    <xf numFmtId="0" fontId="35" fillId="8" borderId="125" xfId="0" applyFont="1" applyFill="1" applyBorder="1"/>
    <xf numFmtId="166" fontId="28" fillId="21" borderId="125" xfId="0" applyNumberFormat="1" applyFont="1" applyFill="1" applyBorder="1" applyAlignment="1">
      <alignment horizontal="center" vertical="center" wrapText="1"/>
    </xf>
    <xf numFmtId="166" fontId="28" fillId="11" borderId="125" xfId="0" applyNumberFormat="1" applyFont="1" applyFill="1" applyBorder="1" applyAlignment="1">
      <alignment horizontal="center" vertical="center" wrapText="1"/>
    </xf>
    <xf numFmtId="166" fontId="22" fillId="21" borderId="125" xfId="5" applyNumberFormat="1" applyFont="1" applyFill="1" applyBorder="1" applyAlignment="1">
      <alignment horizontal="center" vertical="center"/>
    </xf>
    <xf numFmtId="166" fontId="35" fillId="8" borderId="125" xfId="5" applyNumberFormat="1" applyFont="1" applyFill="1" applyBorder="1" applyAlignment="1">
      <alignment horizontal="center" vertical="center"/>
    </xf>
    <xf numFmtId="166" fontId="35" fillId="8" borderId="125" xfId="0" applyNumberFormat="1" applyFont="1" applyFill="1" applyBorder="1" applyAlignment="1">
      <alignment horizontal="center"/>
    </xf>
    <xf numFmtId="0" fontId="28" fillId="17" borderId="125" xfId="48" applyFont="1" applyFill="1" applyBorder="1" applyAlignment="1">
      <alignment horizontal="center"/>
    </xf>
    <xf numFmtId="14" fontId="31" fillId="0" borderId="125" xfId="48" applyNumberFormat="1" applyFont="1" applyBorder="1" applyAlignment="1">
      <alignment horizontal="center"/>
    </xf>
    <xf numFmtId="0" fontId="31" fillId="0" borderId="0" xfId="48" applyFont="1" applyAlignment="1">
      <alignment wrapText="1"/>
    </xf>
    <xf numFmtId="0" fontId="28" fillId="17" borderId="125" xfId="48" applyFont="1" applyFill="1" applyBorder="1" applyAlignment="1">
      <alignment horizontal="center" wrapText="1"/>
    </xf>
    <xf numFmtId="0" fontId="22" fillId="0" borderId="125" xfId="0" applyFont="1" applyFill="1" applyBorder="1" applyProtection="1"/>
    <xf numFmtId="0" fontId="22" fillId="17" borderId="125" xfId="0" applyFont="1" applyFill="1" applyBorder="1" applyAlignment="1" applyProtection="1">
      <alignment horizontal="center"/>
    </xf>
    <xf numFmtId="0" fontId="22" fillId="31" borderId="125" xfId="0" applyFont="1" applyFill="1" applyBorder="1" applyAlignment="1" applyProtection="1">
      <alignment horizontal="right" indent="3"/>
    </xf>
    <xf numFmtId="1" fontId="22" fillId="11" borderId="125" xfId="0" applyNumberFormat="1" applyFont="1" applyFill="1" applyBorder="1" applyAlignment="1" applyProtection="1">
      <alignment horizontal="right" indent="3"/>
    </xf>
    <xf numFmtId="0" fontId="22" fillId="0" borderId="125" xfId="0" applyFont="1" applyFill="1" applyBorder="1" applyAlignment="1" applyProtection="1">
      <alignment wrapText="1"/>
    </xf>
    <xf numFmtId="0" fontId="22" fillId="0" borderId="0" xfId="0" applyFont="1" applyFill="1" applyAlignment="1" applyProtection="1">
      <alignment wrapText="1"/>
    </xf>
    <xf numFmtId="0" fontId="23" fillId="8" borderId="125" xfId="0" applyFont="1" applyFill="1" applyBorder="1" applyProtection="1"/>
    <xf numFmtId="1" fontId="23" fillId="8" borderId="125" xfId="0" applyNumberFormat="1" applyFont="1" applyFill="1" applyBorder="1" applyAlignment="1" applyProtection="1">
      <alignment horizontal="right" indent="3"/>
    </xf>
    <xf numFmtId="0" fontId="28" fillId="17" borderId="125" xfId="0" applyFont="1" applyFill="1" applyBorder="1" applyAlignment="1" applyProtection="1">
      <alignment horizontal="center"/>
    </xf>
    <xf numFmtId="0" fontId="22" fillId="31" borderId="125" xfId="0" applyFont="1" applyFill="1" applyBorder="1" applyAlignment="1" applyProtection="1">
      <alignment horizontal="right"/>
    </xf>
    <xf numFmtId="0" fontId="22" fillId="31" borderId="125" xfId="0" applyFont="1" applyFill="1" applyBorder="1" applyAlignment="1" applyProtection="1">
      <alignment horizontal="right" indent="1"/>
    </xf>
    <xf numFmtId="0" fontId="22" fillId="8" borderId="125" xfId="0" applyFont="1" applyFill="1" applyBorder="1" applyProtection="1"/>
    <xf numFmtId="177" fontId="22" fillId="11" borderId="125" xfId="0" applyNumberFormat="1" applyFont="1" applyFill="1" applyBorder="1" applyAlignment="1" applyProtection="1">
      <alignment horizontal="right" indent="2"/>
    </xf>
    <xf numFmtId="177" fontId="22" fillId="11" borderId="125" xfId="0" applyNumberFormat="1" applyFont="1" applyFill="1" applyBorder="1" applyAlignment="1" applyProtection="1">
      <alignment horizontal="right" indent="1"/>
    </xf>
    <xf numFmtId="177" fontId="22" fillId="31" borderId="125" xfId="0" applyNumberFormat="1" applyFont="1" applyFill="1" applyBorder="1" applyAlignment="1" applyProtection="1">
      <alignment horizontal="right" indent="2"/>
    </xf>
    <xf numFmtId="177" fontId="22" fillId="31" borderId="125" xfId="0" applyNumberFormat="1" applyFont="1" applyFill="1" applyBorder="1" applyAlignment="1" applyProtection="1">
      <alignment horizontal="right" indent="1"/>
    </xf>
    <xf numFmtId="177" fontId="22" fillId="8" borderId="125" xfId="0" applyNumberFormat="1" applyFont="1" applyFill="1" applyBorder="1" applyAlignment="1" applyProtection="1">
      <alignment horizontal="right" indent="2"/>
    </xf>
    <xf numFmtId="177" fontId="22" fillId="8" borderId="125" xfId="0" applyNumberFormat="1" applyFont="1" applyFill="1" applyBorder="1" applyAlignment="1" applyProtection="1">
      <alignment horizontal="right" indent="1"/>
    </xf>
    <xf numFmtId="0" fontId="22" fillId="11" borderId="125" xfId="0" applyFont="1" applyFill="1" applyBorder="1" applyProtection="1"/>
    <xf numFmtId="0" fontId="22" fillId="11" borderId="125" xfId="0" applyFont="1" applyFill="1" applyBorder="1" applyAlignment="1">
      <alignment horizontal="right" indent="3"/>
    </xf>
    <xf numFmtId="0" fontId="23" fillId="12" borderId="125" xfId="0" applyFont="1" applyFill="1" applyBorder="1" applyProtection="1"/>
    <xf numFmtId="177" fontId="22" fillId="11" borderId="125" xfId="0" applyNumberFormat="1" applyFont="1" applyFill="1" applyBorder="1" applyAlignment="1" applyProtection="1">
      <alignment horizontal="right" indent="3"/>
    </xf>
    <xf numFmtId="177" fontId="22" fillId="31" borderId="125" xfId="0" applyNumberFormat="1" applyFont="1" applyFill="1" applyBorder="1" applyAlignment="1" applyProtection="1">
      <alignment horizontal="right" indent="3"/>
    </xf>
    <xf numFmtId="177" fontId="23" fillId="12" borderId="125" xfId="0" applyNumberFormat="1" applyFont="1" applyFill="1" applyBorder="1" applyAlignment="1" applyProtection="1">
      <alignment horizontal="right" indent="3"/>
    </xf>
    <xf numFmtId="177" fontId="23" fillId="12" borderId="125" xfId="0" applyNumberFormat="1" applyFont="1" applyFill="1" applyBorder="1" applyAlignment="1" applyProtection="1">
      <alignment horizontal="right" indent="1"/>
    </xf>
    <xf numFmtId="0" fontId="0" fillId="0" borderId="125" xfId="0" applyBorder="1" applyAlignment="1">
      <alignment horizontal="center"/>
    </xf>
    <xf numFmtId="0" fontId="22" fillId="11" borderId="125" xfId="0" applyFont="1" applyFill="1" applyBorder="1" applyAlignment="1">
      <alignment horizontal="center"/>
    </xf>
    <xf numFmtId="166" fontId="22" fillId="28" borderId="125" xfId="5" applyNumberFormat="1" applyFont="1" applyFill="1" applyBorder="1" applyAlignment="1" applyProtection="1">
      <alignment horizontal="right" vertical="center" wrapText="1"/>
      <protection locked="0"/>
    </xf>
    <xf numFmtId="166" fontId="22" fillId="5" borderId="125" xfId="5" applyNumberFormat="1" applyFont="1" applyFill="1" applyBorder="1" applyAlignment="1" applyProtection="1">
      <alignment horizontal="right" vertical="center"/>
      <protection locked="0"/>
    </xf>
    <xf numFmtId="166" fontId="70" fillId="11" borderId="125" xfId="0" applyNumberFormat="1" applyFont="1" applyFill="1" applyBorder="1" applyAlignment="1" applyProtection="1">
      <alignment vertical="center" wrapText="1" readingOrder="1"/>
      <protection locked="0"/>
    </xf>
    <xf numFmtId="166" fontId="22" fillId="28" borderId="125" xfId="5" applyNumberFormat="1" applyFont="1" applyFill="1" applyBorder="1" applyAlignment="1" applyProtection="1">
      <alignment vertical="center" wrapText="1"/>
      <protection locked="0"/>
    </xf>
    <xf numFmtId="166" fontId="22" fillId="5" borderId="125" xfId="5" applyNumberFormat="1" applyFont="1" applyFill="1" applyBorder="1" applyAlignment="1" applyProtection="1">
      <alignment vertical="center"/>
      <protection locked="0"/>
    </xf>
    <xf numFmtId="166" fontId="24" fillId="8" borderId="125" xfId="5" applyNumberFormat="1" applyFont="1" applyFill="1" applyBorder="1" applyAlignment="1" applyProtection="1">
      <protection locked="0"/>
    </xf>
    <xf numFmtId="166" fontId="22" fillId="8" borderId="125" xfId="5" applyNumberFormat="1" applyFont="1" applyFill="1" applyBorder="1" applyAlignment="1" applyProtection="1">
      <protection locked="0"/>
    </xf>
    <xf numFmtId="166" fontId="22" fillId="5" borderId="125" xfId="5" applyNumberFormat="1" applyFont="1" applyFill="1" applyBorder="1" applyAlignment="1" applyProtection="1">
      <protection locked="0"/>
    </xf>
    <xf numFmtId="166" fontId="24" fillId="26" borderId="125" xfId="5" applyNumberFormat="1" applyFont="1" applyFill="1" applyBorder="1" applyAlignment="1" applyProtection="1">
      <protection locked="0"/>
    </xf>
    <xf numFmtId="166" fontId="22" fillId="26" borderId="125" xfId="5" applyNumberFormat="1" applyFont="1" applyFill="1" applyBorder="1" applyAlignment="1" applyProtection="1">
      <protection locked="0"/>
    </xf>
    <xf numFmtId="4" fontId="28" fillId="9" borderId="125" xfId="0" applyNumberFormat="1" applyFont="1" applyFill="1" applyBorder="1" applyAlignment="1" applyProtection="1">
      <alignment horizontal="center" vertical="center" wrapText="1" readingOrder="1"/>
      <protection locked="0"/>
    </xf>
    <xf numFmtId="0" fontId="28" fillId="9" borderId="125" xfId="0" applyFont="1" applyFill="1" applyBorder="1" applyAlignment="1" applyProtection="1">
      <alignment horizontal="center" vertical="center" wrapText="1" readingOrder="1"/>
      <protection locked="0"/>
    </xf>
    <xf numFmtId="0" fontId="31" fillId="0" borderId="0" xfId="0" applyFont="1" applyFill="1" applyBorder="1" applyAlignment="1"/>
    <xf numFmtId="0" fontId="28" fillId="11" borderId="37" xfId="0" applyFont="1" applyFill="1" applyBorder="1" applyAlignment="1">
      <alignment horizontal="center"/>
    </xf>
    <xf numFmtId="0" fontId="22" fillId="35" borderId="1" xfId="0" applyFont="1" applyFill="1" applyBorder="1" applyAlignment="1">
      <alignment horizontal="center" vertical="center" wrapText="1"/>
    </xf>
    <xf numFmtId="177" fontId="28" fillId="0" borderId="37" xfId="0" applyNumberFormat="1" applyFont="1" applyBorder="1" applyAlignment="1">
      <alignment horizontal="right" indent="7"/>
    </xf>
    <xf numFmtId="177" fontId="22" fillId="21" borderId="37" xfId="0" applyNumberFormat="1" applyFont="1" applyFill="1" applyBorder="1" applyAlignment="1">
      <alignment horizontal="right" vertical="center" indent="7"/>
    </xf>
    <xf numFmtId="177" fontId="22" fillId="0" borderId="1" xfId="0" applyNumberFormat="1" applyFont="1" applyFill="1" applyBorder="1" applyAlignment="1">
      <alignment horizontal="center"/>
    </xf>
    <xf numFmtId="0" fontId="56" fillId="9" borderId="38" xfId="0" applyFont="1" applyFill="1" applyBorder="1" applyAlignment="1">
      <alignment horizontal="left" vertical="center" wrapText="1"/>
    </xf>
    <xf numFmtId="0" fontId="22" fillId="9" borderId="1" xfId="0" applyFont="1" applyFill="1" applyBorder="1" applyAlignment="1"/>
    <xf numFmtId="0" fontId="31" fillId="0" borderId="125" xfId="58" applyFont="1" applyBorder="1"/>
    <xf numFmtId="3" fontId="31" fillId="33" borderId="125" xfId="58" applyNumberFormat="1" applyFont="1" applyFill="1" applyBorder="1" applyAlignment="1">
      <alignment horizontal="right" vertical="center" indent="2"/>
    </xf>
    <xf numFmtId="0" fontId="31" fillId="33" borderId="125" xfId="58" applyFont="1" applyFill="1" applyBorder="1" applyAlignment="1">
      <alignment horizontal="right" vertical="center" indent="2"/>
    </xf>
    <xf numFmtId="0" fontId="31" fillId="11" borderId="125" xfId="58" applyFont="1" applyFill="1" applyBorder="1" applyAlignment="1">
      <alignment horizontal="right" indent="2"/>
    </xf>
    <xf numFmtId="0" fontId="28" fillId="0" borderId="125" xfId="58" applyFont="1" applyBorder="1"/>
    <xf numFmtId="175" fontId="31" fillId="33" borderId="125" xfId="58" applyNumberFormat="1" applyFont="1" applyFill="1" applyBorder="1" applyAlignment="1">
      <alignment horizontal="right" vertical="center" indent="2"/>
    </xf>
    <xf numFmtId="0" fontId="30" fillId="8" borderId="125" xfId="58" applyFont="1" applyFill="1" applyBorder="1"/>
    <xf numFmtId="3" fontId="30" fillId="34" borderId="125" xfId="58" applyNumberFormat="1" applyFont="1" applyFill="1" applyBorder="1" applyAlignment="1">
      <alignment horizontal="right" vertical="center" indent="2"/>
    </xf>
    <xf numFmtId="175" fontId="30" fillId="34" borderId="125" xfId="58" applyNumberFormat="1" applyFont="1" applyFill="1" applyBorder="1" applyAlignment="1">
      <alignment horizontal="right" vertical="center" indent="2"/>
    </xf>
    <xf numFmtId="178" fontId="31" fillId="33" borderId="125" xfId="58" applyNumberFormat="1" applyFont="1" applyFill="1" applyBorder="1" applyAlignment="1">
      <alignment horizontal="right" vertical="center" indent="2"/>
    </xf>
    <xf numFmtId="178" fontId="30" fillId="34" borderId="125" xfId="58" applyNumberFormat="1" applyFont="1" applyFill="1" applyBorder="1" applyAlignment="1">
      <alignment horizontal="right" vertical="center" indent="2"/>
    </xf>
    <xf numFmtId="178" fontId="31" fillId="11" borderId="125" xfId="58" applyNumberFormat="1" applyFont="1" applyFill="1" applyBorder="1" applyAlignment="1">
      <alignment horizontal="right" indent="1"/>
    </xf>
    <xf numFmtId="178" fontId="31" fillId="33" borderId="125" xfId="58" applyNumberFormat="1" applyFont="1" applyFill="1" applyBorder="1" applyAlignment="1">
      <alignment horizontal="right" vertical="center" indent="1"/>
    </xf>
    <xf numFmtId="178" fontId="30" fillId="8" borderId="125" xfId="58" applyNumberFormat="1" applyFont="1" applyFill="1" applyBorder="1" applyAlignment="1">
      <alignment horizontal="right" indent="1"/>
    </xf>
    <xf numFmtId="174" fontId="31" fillId="33" borderId="125" xfId="59" applyNumberFormat="1" applyFont="1" applyFill="1" applyBorder="1" applyAlignment="1">
      <alignment horizontal="right" vertical="center" indent="2"/>
    </xf>
    <xf numFmtId="174" fontId="30" fillId="34" borderId="125" xfId="59" applyNumberFormat="1" applyFont="1" applyFill="1" applyBorder="1" applyAlignment="1">
      <alignment horizontal="right" vertical="center" indent="2"/>
    </xf>
    <xf numFmtId="49" fontId="28" fillId="17" borderId="37" xfId="0" applyNumberFormat="1" applyFont="1" applyFill="1" applyBorder="1" applyAlignment="1">
      <alignment horizontal="center" vertical="center" wrapText="1"/>
    </xf>
    <xf numFmtId="0" fontId="22" fillId="17" borderId="125" xfId="0" applyFont="1" applyFill="1" applyBorder="1" applyAlignment="1">
      <alignment horizontal="center" vertical="center" wrapText="1"/>
    </xf>
    <xf numFmtId="0" fontId="0" fillId="0" borderId="0" xfId="0"/>
    <xf numFmtId="165" fontId="18" fillId="3" borderId="5" xfId="5" applyNumberFormat="1" applyFont="1" applyFill="1" applyBorder="1" applyAlignment="1" applyProtection="1">
      <alignment horizontal="center" vertical="center" wrapText="1"/>
      <protection locked="0"/>
    </xf>
    <xf numFmtId="165" fontId="18" fillId="3" borderId="15" xfId="5" applyNumberFormat="1" applyFont="1" applyFill="1" applyBorder="1" applyAlignment="1" applyProtection="1">
      <alignment horizontal="center" vertical="center" wrapText="1"/>
      <protection locked="0"/>
    </xf>
    <xf numFmtId="0" fontId="28" fillId="17" borderId="125" xfId="0" applyFont="1" applyFill="1" applyBorder="1" applyAlignment="1">
      <alignment horizontal="center" vertical="center"/>
    </xf>
    <xf numFmtId="0" fontId="27" fillId="17" borderId="125" xfId="0" applyFont="1" applyFill="1" applyBorder="1" applyAlignment="1">
      <alignment horizontal="center" vertical="center"/>
    </xf>
    <xf numFmtId="0" fontId="28" fillId="17" borderId="125" xfId="0" applyFont="1" applyFill="1" applyBorder="1" applyAlignment="1">
      <alignment horizontal="center" vertical="center" wrapText="1"/>
    </xf>
    <xf numFmtId="0" fontId="28" fillId="17" borderId="37" xfId="0" applyFont="1" applyFill="1" applyBorder="1" applyAlignment="1">
      <alignment horizontal="center" vertical="center" wrapText="1"/>
    </xf>
    <xf numFmtId="165" fontId="22" fillId="35" borderId="125" xfId="5" applyNumberFormat="1" applyFont="1" applyFill="1" applyBorder="1" applyAlignment="1" applyProtection="1">
      <alignment horizontal="center" vertical="center" wrapText="1"/>
      <protection locked="0"/>
    </xf>
    <xf numFmtId="49" fontId="28" fillId="17" borderId="37" xfId="0" applyNumberFormat="1" applyFont="1" applyFill="1" applyBorder="1" applyAlignment="1">
      <alignment horizontal="center" vertical="center" wrapText="1"/>
    </xf>
    <xf numFmtId="0" fontId="22" fillId="17" borderId="125" xfId="0" applyFont="1" applyFill="1" applyBorder="1" applyAlignment="1">
      <alignment horizontal="center" vertical="center"/>
    </xf>
    <xf numFmtId="0" fontId="22" fillId="17" borderId="125" xfId="0" applyFont="1" applyFill="1" applyBorder="1" applyAlignment="1">
      <alignment horizontal="center" vertical="center" wrapText="1"/>
    </xf>
    <xf numFmtId="177" fontId="22" fillId="11" borderId="1" xfId="5" applyNumberFormat="1" applyFont="1" applyFill="1" applyBorder="1" applyAlignment="1">
      <alignment horizontal="right"/>
    </xf>
    <xf numFmtId="177" fontId="22" fillId="5" borderId="1" xfId="5" applyNumberFormat="1" applyFont="1" applyFill="1" applyBorder="1" applyAlignment="1">
      <alignment horizontal="right"/>
    </xf>
    <xf numFmtId="177" fontId="22" fillId="11" borderId="11" xfId="5" applyNumberFormat="1" applyFont="1" applyFill="1" applyBorder="1" applyAlignment="1">
      <alignment horizontal="right"/>
    </xf>
    <xf numFmtId="177" fontId="22" fillId="11" borderId="9" xfId="5" applyNumberFormat="1" applyFont="1" applyFill="1" applyBorder="1" applyAlignment="1">
      <alignment horizontal="right"/>
    </xf>
    <xf numFmtId="177" fontId="23" fillId="5" borderId="9" xfId="5" applyNumberFormat="1" applyFont="1" applyFill="1" applyBorder="1" applyAlignment="1">
      <alignment horizontal="right"/>
    </xf>
    <xf numFmtId="166" fontId="35" fillId="22" borderId="125" xfId="0" applyNumberFormat="1" applyFont="1" applyFill="1" applyBorder="1" applyAlignment="1">
      <alignment horizontal="right" vertical="center" indent="1"/>
    </xf>
    <xf numFmtId="166" fontId="28" fillId="22" borderId="125" xfId="0" applyNumberFormat="1" applyFont="1" applyFill="1" applyBorder="1" applyAlignment="1">
      <alignment horizontal="right" vertical="center" indent="1"/>
    </xf>
    <xf numFmtId="166" fontId="35" fillId="23" borderId="125" xfId="0" applyNumberFormat="1" applyFont="1" applyFill="1" applyBorder="1" applyAlignment="1">
      <alignment horizontal="right" vertical="center" indent="1"/>
    </xf>
    <xf numFmtId="166" fontId="28" fillId="0" borderId="125" xfId="0" applyNumberFormat="1" applyFont="1" applyBorder="1" applyAlignment="1">
      <alignment horizontal="right" vertical="center" indent="1"/>
    </xf>
    <xf numFmtId="166" fontId="35" fillId="0" borderId="125" xfId="0" applyNumberFormat="1" applyFont="1" applyBorder="1" applyAlignment="1">
      <alignment horizontal="right" vertical="center" indent="1"/>
    </xf>
    <xf numFmtId="166" fontId="30" fillId="0" borderId="37" xfId="0" applyNumberFormat="1" applyFont="1" applyBorder="1" applyAlignment="1">
      <alignment horizontal="right" vertical="center" indent="2"/>
    </xf>
    <xf numFmtId="166" fontId="30" fillId="10" borderId="37" xfId="0" applyNumberFormat="1" applyFont="1" applyFill="1" applyBorder="1" applyAlignment="1">
      <alignment horizontal="right" vertical="center" indent="2"/>
    </xf>
    <xf numFmtId="49" fontId="28" fillId="17" borderId="125" xfId="0" applyNumberFormat="1" applyFont="1" applyFill="1" applyBorder="1" applyAlignment="1">
      <alignment horizontal="center" vertical="center" wrapText="1"/>
    </xf>
    <xf numFmtId="49" fontId="28" fillId="17" borderId="125" xfId="0" applyNumberFormat="1" applyFont="1" applyFill="1" applyBorder="1" applyAlignment="1">
      <alignment horizontal="center" vertical="center" wrapText="1"/>
    </xf>
    <xf numFmtId="3" fontId="22" fillId="0" borderId="125" xfId="0" applyNumberFormat="1" applyFont="1" applyBorder="1" applyAlignment="1">
      <alignment horizontal="right" indent="2"/>
    </xf>
    <xf numFmtId="3" fontId="30" fillId="0" borderId="125" xfId="0" applyNumberFormat="1" applyFont="1" applyBorder="1" applyAlignment="1">
      <alignment horizontal="right" vertical="center" wrapText="1" indent="2"/>
    </xf>
    <xf numFmtId="49" fontId="28" fillId="8" borderId="128" xfId="0" applyNumberFormat="1" applyFont="1" applyFill="1" applyBorder="1" applyAlignment="1">
      <alignment vertical="center" wrapText="1"/>
    </xf>
    <xf numFmtId="49" fontId="31" fillId="0" borderId="125" xfId="0" applyNumberFormat="1" applyFont="1" applyBorder="1" applyAlignment="1">
      <alignment vertical="center" wrapText="1"/>
    </xf>
    <xf numFmtId="3" fontId="31" fillId="0" borderId="125" xfId="0" applyNumberFormat="1" applyFont="1" applyBorder="1" applyAlignment="1">
      <alignment horizontal="center" vertical="center" wrapText="1"/>
    </xf>
    <xf numFmtId="49" fontId="31" fillId="9" borderId="125" xfId="0" applyNumberFormat="1" applyFont="1" applyFill="1" applyBorder="1" applyAlignment="1">
      <alignment horizontal="center" vertical="center"/>
    </xf>
    <xf numFmtId="17" fontId="65" fillId="9" borderId="125" xfId="0" applyNumberFormat="1" applyFont="1" applyFill="1" applyBorder="1" applyAlignment="1">
      <alignment horizontal="right" vertical="center"/>
    </xf>
    <xf numFmtId="49" fontId="35" fillId="9" borderId="125" xfId="0" applyNumberFormat="1" applyFont="1" applyFill="1" applyBorder="1" applyAlignment="1">
      <alignment horizontal="right" vertical="center" indent="1"/>
    </xf>
    <xf numFmtId="49" fontId="31" fillId="9" borderId="130" xfId="0" applyNumberFormat="1" applyFont="1" applyFill="1" applyBorder="1" applyAlignment="1">
      <alignment vertical="center"/>
    </xf>
    <xf numFmtId="49" fontId="31" fillId="9" borderId="131" xfId="0" applyNumberFormat="1" applyFont="1" applyFill="1" applyBorder="1" applyAlignment="1">
      <alignment vertical="center"/>
    </xf>
    <xf numFmtId="49" fontId="31" fillId="9" borderId="132" xfId="0" applyNumberFormat="1" applyFont="1" applyFill="1" applyBorder="1" applyAlignment="1">
      <alignment vertical="center"/>
    </xf>
    <xf numFmtId="49" fontId="30" fillId="12" borderId="125" xfId="0" applyNumberFormat="1" applyFont="1" applyFill="1" applyBorder="1" applyAlignment="1">
      <alignment vertical="center" wrapText="1"/>
    </xf>
    <xf numFmtId="3" fontId="30" fillId="12" borderId="125" xfId="0" applyNumberFormat="1" applyFont="1" applyFill="1" applyBorder="1" applyAlignment="1">
      <alignment horizontal="center" vertical="center" wrapText="1"/>
    </xf>
    <xf numFmtId="0" fontId="22" fillId="17" borderId="128" xfId="0" applyFont="1" applyFill="1" applyBorder="1" applyAlignment="1">
      <alignment horizontal="center" wrapText="1"/>
    </xf>
    <xf numFmtId="3" fontId="22" fillId="18" borderId="125" xfId="0" applyNumberFormat="1" applyFont="1" applyFill="1" applyBorder="1"/>
    <xf numFmtId="166" fontId="22" fillId="18" borderId="125" xfId="0" applyNumberFormat="1" applyFont="1" applyFill="1" applyBorder="1"/>
    <xf numFmtId="3" fontId="22" fillId="0" borderId="125" xfId="0" applyNumberFormat="1" applyFont="1" applyBorder="1"/>
    <xf numFmtId="166" fontId="22" fillId="0" borderId="125" xfId="0" applyNumberFormat="1" applyFont="1" applyBorder="1"/>
    <xf numFmtId="176" fontId="23" fillId="10" borderId="125" xfId="0" applyNumberFormat="1" applyFont="1" applyFill="1" applyBorder="1"/>
    <xf numFmtId="3" fontId="23" fillId="10" borderId="125" xfId="0" applyNumberFormat="1" applyFont="1" applyFill="1" applyBorder="1"/>
    <xf numFmtId="166" fontId="23" fillId="10" borderId="125" xfId="0" applyNumberFormat="1" applyFont="1" applyFill="1" applyBorder="1"/>
    <xf numFmtId="0" fontId="22" fillId="0" borderId="125" xfId="0" applyFont="1" applyBorder="1" applyAlignment="1">
      <alignment horizontal="left" vertical="center" wrapText="1"/>
    </xf>
    <xf numFmtId="0" fontId="22" fillId="0" borderId="125" xfId="0" applyFont="1" applyBorder="1" applyAlignment="1">
      <alignment horizontal="left"/>
    </xf>
    <xf numFmtId="166" fontId="22" fillId="0" borderId="125" xfId="0" applyNumberFormat="1" applyFont="1" applyBorder="1" applyAlignment="1">
      <alignment horizontal="right" vertical="center" wrapText="1" indent="1"/>
    </xf>
    <xf numFmtId="3" fontId="22" fillId="0" borderId="125" xfId="0" applyNumberFormat="1" applyFont="1" applyBorder="1" applyAlignment="1">
      <alignment vertical="center" wrapText="1"/>
    </xf>
    <xf numFmtId="0" fontId="22" fillId="0" borderId="125" xfId="0" applyFont="1" applyBorder="1" applyAlignment="1">
      <alignment vertical="center" wrapText="1"/>
    </xf>
    <xf numFmtId="166" fontId="22" fillId="0" borderId="125" xfId="0" applyNumberFormat="1" applyFont="1" applyBorder="1" applyAlignment="1">
      <alignment horizontal="right" indent="2"/>
    </xf>
    <xf numFmtId="0" fontId="0" fillId="0" borderId="0" xfId="0"/>
    <xf numFmtId="0" fontId="22" fillId="0" borderId="0" xfId="5" applyFont="1" applyFill="1" applyBorder="1" applyAlignment="1">
      <alignment horizontal="left"/>
    </xf>
    <xf numFmtId="0" fontId="83" fillId="9" borderId="133" xfId="0" applyFont="1" applyFill="1" applyBorder="1" applyAlignment="1">
      <alignment horizontal="center" vertical="center" wrapText="1"/>
    </xf>
    <xf numFmtId="0" fontId="22" fillId="39" borderId="133" xfId="0" applyFont="1" applyFill="1" applyBorder="1" applyAlignment="1">
      <alignment horizontal="left" wrapText="1"/>
    </xf>
    <xf numFmtId="0" fontId="22" fillId="0" borderId="133" xfId="0" applyFont="1" applyBorder="1" applyAlignment="1">
      <alignment horizontal="left" wrapText="1"/>
    </xf>
    <xf numFmtId="166" fontId="37" fillId="0" borderId="0" xfId="40" applyNumberFormat="1" applyAlignment="1">
      <alignment vertical="center"/>
    </xf>
    <xf numFmtId="3" fontId="25" fillId="0" borderId="125" xfId="0" applyNumberFormat="1" applyFont="1" applyBorder="1" applyAlignment="1">
      <alignment horizontal="right" indent="6"/>
    </xf>
    <xf numFmtId="3" fontId="25" fillId="0" borderId="125" xfId="0" applyNumberFormat="1" applyFont="1" applyBorder="1" applyAlignment="1">
      <alignment horizontal="right" indent="4"/>
    </xf>
    <xf numFmtId="3" fontId="25" fillId="0" borderId="125" xfId="0" applyNumberFormat="1" applyFont="1" applyBorder="1" applyAlignment="1">
      <alignment horizontal="right" indent="2"/>
    </xf>
    <xf numFmtId="3" fontId="25" fillId="0" borderId="125" xfId="0" applyNumberFormat="1" applyFont="1" applyBorder="1" applyAlignment="1">
      <alignment horizontal="right" indent="3"/>
    </xf>
    <xf numFmtId="3" fontId="23" fillId="12" borderId="125" xfId="0" applyNumberFormat="1" applyFont="1" applyFill="1" applyBorder="1" applyAlignment="1">
      <alignment horizontal="right" indent="6"/>
    </xf>
    <xf numFmtId="3" fontId="23" fillId="12" borderId="125" xfId="0" applyNumberFormat="1" applyFont="1" applyFill="1" applyBorder="1" applyAlignment="1">
      <alignment horizontal="right" indent="4"/>
    </xf>
    <xf numFmtId="3" fontId="23" fillId="12" borderId="125" xfId="0" applyNumberFormat="1" applyFont="1" applyFill="1" applyBorder="1" applyAlignment="1">
      <alignment horizontal="right" indent="2"/>
    </xf>
    <xf numFmtId="3" fontId="23" fillId="12" borderId="125" xfId="0" applyNumberFormat="1" applyFont="1" applyFill="1" applyBorder="1" applyAlignment="1">
      <alignment horizontal="right" indent="3"/>
    </xf>
    <xf numFmtId="166" fontId="22" fillId="0" borderId="108" xfId="5" applyNumberFormat="1" applyFont="1" applyFill="1" applyBorder="1" applyAlignment="1">
      <alignment horizontal="right" indent="4"/>
    </xf>
    <xf numFmtId="166" fontId="22" fillId="0" borderId="108" xfId="0" applyNumberFormat="1" applyFont="1" applyFill="1" applyBorder="1" applyAlignment="1">
      <alignment horizontal="center"/>
    </xf>
    <xf numFmtId="166" fontId="22" fillId="11" borderId="124" xfId="5" applyNumberFormat="1" applyFont="1" applyFill="1" applyBorder="1" applyAlignment="1">
      <alignment horizontal="right" indent="4"/>
    </xf>
    <xf numFmtId="166" fontId="22" fillId="11" borderId="124" xfId="0" applyNumberFormat="1" applyFont="1" applyFill="1" applyBorder="1" applyAlignment="1">
      <alignment horizontal="center"/>
    </xf>
    <xf numFmtId="166" fontId="31" fillId="0" borderId="125" xfId="48" applyNumberFormat="1" applyFont="1" applyBorder="1" applyAlignment="1">
      <alignment horizontal="right" indent="6"/>
    </xf>
    <xf numFmtId="0" fontId="80" fillId="0" borderId="125" xfId="102" applyBorder="1" applyAlignment="1">
      <alignment horizontal="left"/>
    </xf>
    <xf numFmtId="3" fontId="22" fillId="14" borderId="4" xfId="5" applyNumberFormat="1" applyFont="1" applyFill="1" applyBorder="1" applyAlignment="1"/>
    <xf numFmtId="3" fontId="22" fillId="14" borderId="7" xfId="5" applyNumberFormat="1" applyFont="1" applyFill="1" applyBorder="1" applyAlignment="1"/>
    <xf numFmtId="0" fontId="0" fillId="0" borderId="0" xfId="0"/>
    <xf numFmtId="0" fontId="82" fillId="0" borderId="130" xfId="0" applyFont="1" applyBorder="1" applyAlignment="1">
      <alignment horizontal="left" wrapText="1"/>
    </xf>
    <xf numFmtId="0" fontId="82" fillId="0" borderId="131" xfId="0" applyFont="1" applyBorder="1" applyAlignment="1">
      <alignment horizontal="left" wrapText="1"/>
    </xf>
    <xf numFmtId="0" fontId="82" fillId="0" borderId="132" xfId="0" applyFont="1" applyBorder="1" applyAlignment="1">
      <alignment horizontal="left" wrapText="1"/>
    </xf>
    <xf numFmtId="0" fontId="80" fillId="0" borderId="130" xfId="102" applyBorder="1" applyAlignment="1">
      <alignment horizontal="left"/>
    </xf>
    <xf numFmtId="0" fontId="80" fillId="0" borderId="131" xfId="102" applyBorder="1" applyAlignment="1">
      <alignment horizontal="left"/>
    </xf>
    <xf numFmtId="0" fontId="80" fillId="0" borderId="132" xfId="102" applyBorder="1" applyAlignment="1">
      <alignment horizontal="left"/>
    </xf>
    <xf numFmtId="0" fontId="82" fillId="0" borderId="125" xfId="0" applyFont="1" applyBorder="1" applyAlignment="1">
      <alignment horizontal="left" wrapText="1"/>
    </xf>
    <xf numFmtId="0" fontId="60" fillId="13" borderId="128" xfId="0" applyFont="1" applyFill="1" applyBorder="1" applyAlignment="1">
      <alignment horizontal="center"/>
    </xf>
    <xf numFmtId="0" fontId="80" fillId="0" borderId="125" xfId="102" applyBorder="1" applyAlignment="1">
      <alignment horizontal="left"/>
    </xf>
    <xf numFmtId="0" fontId="79" fillId="0" borderId="0" xfId="0" applyFont="1" applyAlignment="1">
      <alignment horizontal="center"/>
    </xf>
    <xf numFmtId="0" fontId="80" fillId="0" borderId="130" xfId="102" quotePrefix="1" applyBorder="1" applyAlignment="1">
      <alignment horizontal="left"/>
    </xf>
    <xf numFmtId="0" fontId="40" fillId="32" borderId="1" xfId="0" applyFont="1" applyFill="1" applyBorder="1" applyAlignment="1">
      <alignment horizontal="center"/>
    </xf>
    <xf numFmtId="0" fontId="40" fillId="19" borderId="125" xfId="40" applyFont="1" applyFill="1" applyBorder="1" applyAlignment="1">
      <alignment horizontal="center" vertical="center"/>
    </xf>
    <xf numFmtId="0" fontId="40" fillId="19" borderId="125" xfId="40" applyFont="1" applyFill="1" applyBorder="1" applyAlignment="1">
      <alignment vertical="center"/>
    </xf>
    <xf numFmtId="0" fontId="22" fillId="0" borderId="127" xfId="5" applyFont="1" applyFill="1" applyBorder="1" applyAlignment="1">
      <alignment horizontal="left"/>
    </xf>
    <xf numFmtId="0" fontId="28" fillId="9" borderId="125" xfId="41" applyFont="1" applyFill="1" applyBorder="1" applyAlignment="1">
      <alignment horizontal="center" vertical="center"/>
    </xf>
    <xf numFmtId="0" fontId="44" fillId="9" borderId="125" xfId="41" applyFont="1" applyFill="1" applyBorder="1"/>
    <xf numFmtId="0" fontId="22" fillId="0" borderId="0" xfId="5" applyFont="1" applyFill="1" applyAlignment="1">
      <alignment horizontal="center" wrapText="1"/>
    </xf>
    <xf numFmtId="0" fontId="21" fillId="2" borderId="4" xfId="5" applyFont="1" applyFill="1" applyBorder="1" applyAlignment="1">
      <alignment horizontal="center" wrapText="1"/>
    </xf>
    <xf numFmtId="0" fontId="21" fillId="2" borderId="8" xfId="5" applyFont="1" applyFill="1" applyBorder="1" applyAlignment="1">
      <alignment horizontal="center" wrapText="1"/>
    </xf>
    <xf numFmtId="0" fontId="21" fillId="2" borderId="7" xfId="5" applyFont="1" applyFill="1" applyBorder="1" applyAlignment="1">
      <alignment horizontal="center" wrapText="1"/>
    </xf>
    <xf numFmtId="0" fontId="0" fillId="0" borderId="1" xfId="0" applyFill="1" applyBorder="1"/>
    <xf numFmtId="0" fontId="22" fillId="3" borderId="1" xfId="5" applyFont="1" applyFill="1" applyBorder="1" applyAlignment="1">
      <alignment horizontal="center" vertical="center" wrapText="1"/>
    </xf>
    <xf numFmtId="0" fontId="22" fillId="0" borderId="26" xfId="5" applyFont="1" applyFill="1" applyBorder="1" applyAlignment="1">
      <alignment horizontal="center"/>
    </xf>
    <xf numFmtId="0" fontId="60" fillId="19" borderId="125" xfId="0" applyFont="1" applyFill="1" applyBorder="1" applyAlignment="1">
      <alignment horizontal="center"/>
    </xf>
    <xf numFmtId="0" fontId="22" fillId="0" borderId="52" xfId="5" applyFont="1" applyFill="1" applyBorder="1" applyAlignment="1">
      <alignment horizontal="left"/>
    </xf>
    <xf numFmtId="0" fontId="28" fillId="17" borderId="125" xfId="0" applyFont="1" applyFill="1" applyBorder="1" applyAlignment="1">
      <alignment horizontal="center" vertical="center"/>
    </xf>
    <xf numFmtId="0" fontId="61" fillId="17" borderId="125" xfId="0" applyFont="1" applyFill="1" applyBorder="1"/>
    <xf numFmtId="0" fontId="23" fillId="0" borderId="20" xfId="5" applyFont="1" applyFill="1" applyBorder="1" applyAlignment="1">
      <alignment horizontal="center" vertical="center"/>
    </xf>
    <xf numFmtId="0" fontId="23" fillId="0" borderId="23" xfId="5" applyFont="1" applyFill="1" applyBorder="1" applyAlignment="1">
      <alignment horizontal="center" vertical="center"/>
    </xf>
    <xf numFmtId="0" fontId="23" fillId="0" borderId="83" xfId="5" applyFont="1" applyFill="1" applyBorder="1" applyAlignment="1">
      <alignment horizontal="center" vertical="center"/>
    </xf>
    <xf numFmtId="0" fontId="22" fillId="0" borderId="1" xfId="5" applyFont="1" applyFill="1" applyBorder="1" applyAlignment="1">
      <alignment horizontal="center" vertical="center"/>
    </xf>
    <xf numFmtId="0" fontId="21" fillId="2" borderId="1" xfId="5" applyFont="1" applyFill="1" applyBorder="1" applyAlignment="1">
      <alignment horizontal="center"/>
    </xf>
    <xf numFmtId="0" fontId="0" fillId="9" borderId="1" xfId="0" applyFill="1" applyBorder="1"/>
    <xf numFmtId="0" fontId="22" fillId="0" borderId="11" xfId="5" applyFont="1" applyFill="1" applyBorder="1" applyAlignment="1">
      <alignment horizontal="center" vertical="center"/>
    </xf>
    <xf numFmtId="0" fontId="22" fillId="5" borderId="12" xfId="5" applyFont="1" applyFill="1" applyBorder="1" applyAlignment="1">
      <alignment horizontal="center" vertical="center"/>
    </xf>
    <xf numFmtId="0" fontId="22" fillId="5" borderId="17" xfId="5" applyFont="1" applyFill="1" applyBorder="1" applyAlignment="1">
      <alignment horizontal="center" vertical="center"/>
    </xf>
    <xf numFmtId="0" fontId="22" fillId="5" borderId="1" xfId="5" applyFont="1" applyFill="1" applyBorder="1" applyAlignment="1">
      <alignment horizontal="center" vertical="center"/>
    </xf>
    <xf numFmtId="166" fontId="60" fillId="19" borderId="125" xfId="0" applyNumberFormat="1" applyFont="1" applyFill="1" applyBorder="1" applyAlignment="1">
      <alignment horizontal="center"/>
    </xf>
    <xf numFmtId="166" fontId="28" fillId="17" borderId="128" xfId="0" applyNumberFormat="1" applyFont="1" applyFill="1" applyBorder="1" applyAlignment="1">
      <alignment horizontal="center" vertical="center" wrapText="1"/>
    </xf>
    <xf numFmtId="166" fontId="28" fillId="17" borderId="129" xfId="0" applyNumberFormat="1" applyFont="1" applyFill="1" applyBorder="1" applyAlignment="1">
      <alignment horizontal="center" vertical="center" wrapText="1"/>
    </xf>
    <xf numFmtId="166" fontId="28" fillId="17" borderId="125" xfId="0" applyNumberFormat="1" applyFont="1" applyFill="1" applyBorder="1" applyAlignment="1">
      <alignment horizontal="center" vertical="center" wrapText="1"/>
    </xf>
    <xf numFmtId="0" fontId="21" fillId="2" borderId="4" xfId="6" applyFont="1" applyFill="1" applyBorder="1" applyAlignment="1">
      <alignment horizontal="center" wrapText="1"/>
    </xf>
    <xf numFmtId="0" fontId="21" fillId="2" borderId="8" xfId="6" applyFont="1" applyFill="1" applyBorder="1" applyAlignment="1">
      <alignment horizontal="center" wrapText="1"/>
    </xf>
    <xf numFmtId="0" fontId="21" fillId="2" borderId="7" xfId="6" applyFont="1" applyFill="1" applyBorder="1" applyAlignment="1">
      <alignment horizontal="center" wrapText="1"/>
    </xf>
    <xf numFmtId="0" fontId="22" fillId="0" borderId="0" xfId="5" applyFont="1" applyFill="1" applyBorder="1" applyAlignment="1">
      <alignment horizontal="left"/>
    </xf>
    <xf numFmtId="0" fontId="21" fillId="2" borderId="125" xfId="5" applyFont="1" applyFill="1" applyBorder="1" applyAlignment="1">
      <alignment horizontal="center"/>
    </xf>
    <xf numFmtId="0" fontId="27" fillId="17" borderId="125" xfId="0" applyFont="1" applyFill="1" applyBorder="1" applyAlignment="1">
      <alignment horizontal="center" vertical="center"/>
    </xf>
    <xf numFmtId="0" fontId="40" fillId="19" borderId="125" xfId="0" applyFont="1" applyFill="1" applyBorder="1" applyAlignment="1">
      <alignment horizontal="center" vertical="center"/>
    </xf>
    <xf numFmtId="0" fontId="58" fillId="19" borderId="125" xfId="0" applyFont="1" applyFill="1" applyBorder="1"/>
    <xf numFmtId="0" fontId="40" fillId="13" borderId="125" xfId="0" applyFont="1" applyFill="1" applyBorder="1" applyAlignment="1">
      <alignment horizontal="center" vertical="center"/>
    </xf>
    <xf numFmtId="0" fontId="58" fillId="13" borderId="125" xfId="0" applyFont="1" applyFill="1" applyBorder="1"/>
    <xf numFmtId="0" fontId="54" fillId="17" borderId="125" xfId="0" applyFont="1" applyFill="1" applyBorder="1"/>
    <xf numFmtId="3" fontId="21" fillId="2" borderId="125" xfId="5" applyNumberFormat="1" applyFont="1" applyFill="1" applyBorder="1" applyAlignment="1">
      <alignment horizontal="center"/>
    </xf>
    <xf numFmtId="0" fontId="40" fillId="13" borderId="0" xfId="0" applyFont="1" applyFill="1" applyAlignment="1">
      <alignment horizontal="center" wrapText="1"/>
    </xf>
    <xf numFmtId="0" fontId="40" fillId="19" borderId="10" xfId="0" applyFont="1" applyFill="1" applyBorder="1" applyAlignment="1">
      <alignment horizontal="center" vertical="center" wrapText="1"/>
    </xf>
    <xf numFmtId="0" fontId="40" fillId="19" borderId="0" xfId="0" applyFont="1" applyFill="1" applyAlignment="1">
      <alignment horizontal="center"/>
    </xf>
    <xf numFmtId="0" fontId="28" fillId="9" borderId="121" xfId="0" applyFont="1" applyFill="1" applyBorder="1" applyAlignment="1">
      <alignment horizontal="center" vertical="center"/>
    </xf>
    <xf numFmtId="0" fontId="28" fillId="9" borderId="121" xfId="0" applyFont="1" applyFill="1" applyBorder="1"/>
    <xf numFmtId="0" fontId="28" fillId="9" borderId="122" xfId="0" applyFont="1" applyFill="1" applyBorder="1" applyAlignment="1">
      <alignment horizontal="center" vertical="center"/>
    </xf>
    <xf numFmtId="0" fontId="28" fillId="9" borderId="123" xfId="0" applyFont="1" applyFill="1" applyBorder="1"/>
    <xf numFmtId="0" fontId="40" fillId="19" borderId="125" xfId="0" applyFont="1" applyFill="1" applyBorder="1" applyAlignment="1">
      <alignment horizontal="center" vertical="center" wrapText="1"/>
    </xf>
    <xf numFmtId="0" fontId="58" fillId="19" borderId="125" xfId="0" applyFont="1" applyFill="1" applyBorder="1" applyAlignment="1">
      <alignment wrapText="1"/>
    </xf>
    <xf numFmtId="0" fontId="68" fillId="2" borderId="125" xfId="5" applyFont="1" applyFill="1" applyBorder="1" applyAlignment="1" applyProtection="1">
      <alignment horizontal="center"/>
      <protection locked="0"/>
    </xf>
    <xf numFmtId="166" fontId="22" fillId="8" borderId="125" xfId="5" applyNumberFormat="1" applyFont="1" applyFill="1" applyBorder="1" applyAlignment="1" applyProtection="1">
      <protection locked="0"/>
    </xf>
    <xf numFmtId="0" fontId="21" fillId="2" borderId="125" xfId="5" applyFont="1" applyFill="1" applyBorder="1" applyAlignment="1" applyProtection="1">
      <alignment horizontal="center" vertical="center"/>
      <protection locked="0"/>
    </xf>
    <xf numFmtId="166" fontId="22" fillId="28" borderId="125" xfId="5" applyNumberFormat="1" applyFont="1" applyFill="1" applyBorder="1" applyAlignment="1" applyProtection="1">
      <alignment horizontal="right" vertical="center" wrapText="1"/>
      <protection locked="0"/>
    </xf>
    <xf numFmtId="165" fontId="22" fillId="35" borderId="130" xfId="5" applyNumberFormat="1" applyFont="1" applyFill="1" applyBorder="1" applyAlignment="1" applyProtection="1">
      <alignment horizontal="center" vertical="center" wrapText="1"/>
      <protection locked="0"/>
    </xf>
    <xf numFmtId="165" fontId="22" fillId="35" borderId="132" xfId="5" applyNumberFormat="1" applyFont="1" applyFill="1" applyBorder="1" applyAlignment="1" applyProtection="1">
      <alignment horizontal="center" vertical="center" wrapText="1"/>
      <protection locked="0"/>
    </xf>
    <xf numFmtId="166" fontId="22" fillId="5" borderId="125" xfId="5" applyNumberFormat="1" applyFont="1" applyFill="1" applyBorder="1" applyAlignment="1" applyProtection="1">
      <alignment horizontal="right" vertical="center"/>
      <protection locked="0"/>
    </xf>
    <xf numFmtId="166" fontId="24" fillId="8" borderId="125" xfId="5" applyNumberFormat="1" applyFont="1" applyFill="1" applyBorder="1" applyAlignment="1" applyProtection="1">
      <protection locked="0"/>
    </xf>
    <xf numFmtId="166" fontId="24" fillId="26" borderId="125" xfId="5" applyNumberFormat="1" applyFont="1" applyFill="1" applyBorder="1" applyAlignment="1" applyProtection="1">
      <protection locked="0"/>
    </xf>
    <xf numFmtId="166" fontId="22" fillId="28" borderId="125" xfId="5" applyNumberFormat="1" applyFont="1" applyFill="1" applyBorder="1" applyAlignment="1" applyProtection="1">
      <alignment vertical="center" wrapText="1"/>
      <protection locked="0"/>
    </xf>
    <xf numFmtId="166" fontId="22" fillId="5" borderId="125" xfId="5" applyNumberFormat="1" applyFont="1" applyFill="1" applyBorder="1" applyAlignment="1" applyProtection="1">
      <protection locked="0"/>
    </xf>
    <xf numFmtId="0" fontId="24" fillId="0" borderId="0" xfId="0" applyFont="1" applyFill="1" applyBorder="1" applyAlignment="1">
      <alignment horizontal="center"/>
    </xf>
    <xf numFmtId="0" fontId="21" fillId="2" borderId="125" xfId="5" applyFont="1" applyFill="1" applyBorder="1" applyAlignment="1" applyProtection="1">
      <alignment horizontal="center"/>
      <protection locked="0"/>
    </xf>
    <xf numFmtId="0" fontId="21" fillId="2" borderId="55" xfId="5" applyFont="1" applyFill="1" applyBorder="1" applyAlignment="1">
      <alignment horizontal="center"/>
    </xf>
    <xf numFmtId="0" fontId="21" fillId="2" borderId="50" xfId="5" applyFont="1" applyFill="1" applyBorder="1" applyAlignment="1">
      <alignment horizontal="center"/>
    </xf>
    <xf numFmtId="0" fontId="21" fillId="2" borderId="51" xfId="5" applyFont="1" applyFill="1" applyBorder="1" applyAlignment="1">
      <alignment horizontal="center"/>
    </xf>
    <xf numFmtId="0" fontId="40" fillId="19" borderId="125" xfId="0" applyFont="1" applyFill="1" applyBorder="1" applyAlignment="1">
      <alignment horizontal="center"/>
    </xf>
    <xf numFmtId="0" fontId="40" fillId="19" borderId="125" xfId="48" applyFont="1" applyFill="1" applyBorder="1" applyAlignment="1">
      <alignment horizontal="center" wrapText="1"/>
    </xf>
    <xf numFmtId="0" fontId="21" fillId="37" borderId="13" xfId="0" applyFont="1" applyFill="1" applyBorder="1" applyAlignment="1">
      <alignment horizontal="center"/>
    </xf>
    <xf numFmtId="0" fontId="21" fillId="37" borderId="2" xfId="0" applyFont="1" applyFill="1" applyBorder="1" applyAlignment="1">
      <alignment horizontal="center"/>
    </xf>
    <xf numFmtId="0" fontId="28" fillId="0" borderId="0" xfId="0" applyFont="1" applyFill="1" applyAlignment="1">
      <alignment horizontal="left" vertical="top" wrapText="1"/>
    </xf>
    <xf numFmtId="0" fontId="59" fillId="17" borderId="126" xfId="0" applyFont="1" applyFill="1" applyBorder="1" applyAlignment="1">
      <alignment horizontal="center" vertical="center"/>
    </xf>
    <xf numFmtId="0" fontId="59" fillId="17" borderId="131" xfId="0" applyFont="1" applyFill="1" applyBorder="1" applyAlignment="1">
      <alignment horizontal="center" vertical="center"/>
    </xf>
    <xf numFmtId="0" fontId="59" fillId="17" borderId="132" xfId="0" applyFont="1" applyFill="1" applyBorder="1" applyAlignment="1">
      <alignment horizontal="center" vertical="center"/>
    </xf>
    <xf numFmtId="0" fontId="57" fillId="17" borderId="128" xfId="0" applyFont="1" applyFill="1" applyBorder="1" applyAlignment="1">
      <alignment horizontal="center" vertical="center" wrapText="1"/>
    </xf>
    <xf numFmtId="0" fontId="57" fillId="17" borderId="82" xfId="0" applyFont="1" applyFill="1" applyBorder="1" applyAlignment="1">
      <alignment horizontal="center" vertical="center" wrapText="1"/>
    </xf>
    <xf numFmtId="0" fontId="57" fillId="9" borderId="29" xfId="0" applyFont="1" applyFill="1" applyBorder="1" applyAlignment="1">
      <alignment horizontal="center"/>
    </xf>
    <xf numFmtId="0" fontId="57" fillId="9" borderId="28" xfId="0" applyFont="1" applyFill="1" applyBorder="1" applyAlignment="1">
      <alignment horizontal="center"/>
    </xf>
    <xf numFmtId="0" fontId="60" fillId="19" borderId="0" xfId="0" applyFont="1" applyFill="1" applyAlignment="1">
      <alignment horizontal="center"/>
    </xf>
    <xf numFmtId="3" fontId="28" fillId="0" borderId="86" xfId="46" applyNumberFormat="1" applyFont="1" applyFill="1" applyBorder="1" applyAlignment="1">
      <alignment horizontal="left" vertical="center"/>
    </xf>
    <xf numFmtId="3" fontId="28" fillId="0" borderId="49" xfId="46" applyNumberFormat="1" applyFont="1" applyFill="1" applyBorder="1" applyAlignment="1">
      <alignment horizontal="left" vertical="center"/>
    </xf>
    <xf numFmtId="3" fontId="28" fillId="0" borderId="56" xfId="46" applyNumberFormat="1" applyFont="1" applyFill="1" applyBorder="1" applyAlignment="1">
      <alignment horizontal="left" vertical="center"/>
    </xf>
    <xf numFmtId="3" fontId="28" fillId="0" borderId="55" xfId="46" applyNumberFormat="1" applyFont="1" applyFill="1" applyBorder="1" applyAlignment="1">
      <alignment horizontal="justify" vertical="center" wrapText="1"/>
    </xf>
    <xf numFmtId="3" fontId="28" fillId="0" borderId="50" xfId="46" applyNumberFormat="1" applyFont="1" applyFill="1" applyBorder="1" applyAlignment="1">
      <alignment horizontal="justify" vertical="center" wrapText="1"/>
    </xf>
    <xf numFmtId="3" fontId="28" fillId="0" borderId="51" xfId="46" applyNumberFormat="1" applyFont="1" applyFill="1" applyBorder="1" applyAlignment="1">
      <alignment horizontal="justify" vertical="center" wrapText="1"/>
    </xf>
    <xf numFmtId="3" fontId="35" fillId="38" borderId="125" xfId="0" applyNumberFormat="1" applyFont="1" applyFill="1" applyBorder="1" applyAlignment="1">
      <alignment horizontal="left" vertical="center"/>
    </xf>
    <xf numFmtId="3" fontId="35" fillId="38" borderId="125" xfId="46" applyNumberFormat="1" applyFont="1" applyFill="1" applyBorder="1" applyAlignment="1">
      <alignment horizontal="left" vertical="center"/>
    </xf>
    <xf numFmtId="0" fontId="35" fillId="9" borderId="29" xfId="46" applyFont="1" applyFill="1" applyBorder="1" applyAlignment="1">
      <alignment horizontal="center" vertical="center" wrapText="1"/>
    </xf>
    <xf numFmtId="0" fontId="28" fillId="9" borderId="29" xfId="0" applyFont="1" applyFill="1" applyBorder="1" applyAlignment="1">
      <alignment horizontal="center" vertical="center" wrapText="1"/>
    </xf>
    <xf numFmtId="0" fontId="28" fillId="17" borderId="37" xfId="0" applyFont="1" applyFill="1" applyBorder="1" applyAlignment="1">
      <alignment horizontal="center" vertical="center" wrapText="1"/>
    </xf>
    <xf numFmtId="0" fontId="28" fillId="17" borderId="37" xfId="0" applyFont="1" applyFill="1" applyBorder="1" applyAlignment="1">
      <alignment horizontal="center" vertical="center"/>
    </xf>
    <xf numFmtId="0" fontId="28" fillId="17" borderId="37" xfId="46" applyFont="1" applyFill="1" applyBorder="1" applyAlignment="1">
      <alignment horizontal="center" vertical="center" wrapText="1"/>
    </xf>
    <xf numFmtId="3" fontId="28" fillId="0" borderId="86" xfId="46" applyNumberFormat="1" applyFont="1" applyFill="1" applyBorder="1" applyAlignment="1">
      <alignment horizontal="left" vertical="center" wrapText="1"/>
    </xf>
    <xf numFmtId="3" fontId="28" fillId="0" borderId="49" xfId="46" applyNumberFormat="1" applyFont="1" applyFill="1" applyBorder="1" applyAlignment="1">
      <alignment horizontal="left" vertical="center" wrapText="1"/>
    </xf>
    <xf numFmtId="3" fontId="28" fillId="0" borderId="56" xfId="46" applyNumberFormat="1" applyFont="1" applyFill="1" applyBorder="1" applyAlignment="1">
      <alignment horizontal="left" vertical="center" wrapText="1"/>
    </xf>
    <xf numFmtId="49" fontId="28" fillId="0" borderId="86" xfId="46" applyNumberFormat="1" applyFont="1" applyFill="1" applyBorder="1" applyAlignment="1">
      <alignment horizontal="justify" vertical="center" wrapText="1"/>
    </xf>
    <xf numFmtId="49" fontId="28" fillId="0" borderId="49" xfId="46" applyNumberFormat="1" applyFont="1" applyFill="1" applyBorder="1" applyAlignment="1">
      <alignment horizontal="justify" vertical="center" wrapText="1"/>
    </xf>
    <xf numFmtId="49" fontId="28" fillId="0" borderId="56" xfId="46" applyNumberFormat="1" applyFont="1" applyFill="1" applyBorder="1" applyAlignment="1">
      <alignment horizontal="justify" vertical="center" wrapText="1"/>
    </xf>
    <xf numFmtId="0" fontId="21" fillId="2" borderId="1" xfId="10" applyNumberFormat="1" applyFont="1" applyFill="1" applyBorder="1" applyAlignment="1">
      <alignment horizontal="center"/>
    </xf>
    <xf numFmtId="0" fontId="22" fillId="35" borderId="4" xfId="10" applyNumberFormat="1" applyFont="1" applyFill="1" applyBorder="1" applyAlignment="1">
      <alignment horizontal="center" vertical="center" wrapText="1"/>
    </xf>
    <xf numFmtId="0" fontId="22" fillId="35" borderId="7" xfId="10" applyNumberFormat="1" applyFont="1" applyFill="1" applyBorder="1" applyAlignment="1">
      <alignment horizontal="center" vertical="center" wrapText="1"/>
    </xf>
    <xf numFmtId="0" fontId="22" fillId="35" borderId="1" xfId="10" applyNumberFormat="1" applyFont="1" applyFill="1" applyBorder="1" applyAlignment="1">
      <alignment horizontal="center" vertical="center" wrapText="1"/>
    </xf>
    <xf numFmtId="0" fontId="22" fillId="35" borderId="1" xfId="10" applyNumberFormat="1" applyFont="1" applyFill="1" applyBorder="1" applyAlignment="1">
      <alignment horizontal="center" wrapText="1"/>
    </xf>
    <xf numFmtId="0" fontId="21" fillId="2" borderId="1" xfId="0" applyFont="1" applyFill="1" applyBorder="1" applyAlignment="1">
      <alignment horizontal="center"/>
    </xf>
    <xf numFmtId="3" fontId="22" fillId="35" borderId="1" xfId="10" applyNumberFormat="1" applyFont="1" applyFill="1" applyBorder="1" applyAlignment="1">
      <alignment horizontal="center" vertical="center" wrapText="1"/>
    </xf>
    <xf numFmtId="0" fontId="22" fillId="35" borderId="11" xfId="10" applyNumberFormat="1" applyFont="1" applyFill="1" applyBorder="1" applyAlignment="1">
      <alignment horizontal="center" vertical="center" wrapText="1"/>
    </xf>
    <xf numFmtId="0" fontId="22" fillId="35" borderId="16" xfId="10" applyNumberFormat="1" applyFont="1" applyFill="1" applyBorder="1" applyAlignment="1">
      <alignment horizontal="center" vertical="center" wrapText="1"/>
    </xf>
    <xf numFmtId="0" fontId="29" fillId="9" borderId="128" xfId="0" applyFont="1" applyFill="1" applyBorder="1" applyAlignment="1">
      <alignment horizontal="center" vertical="center"/>
    </xf>
    <xf numFmtId="0" fontId="29" fillId="9" borderId="129" xfId="0" applyFont="1" applyFill="1" applyBorder="1" applyAlignment="1">
      <alignment horizontal="center" vertical="center"/>
    </xf>
    <xf numFmtId="0" fontId="28" fillId="17" borderId="125" xfId="98" applyFont="1" applyFill="1" applyBorder="1" applyAlignment="1">
      <alignment horizontal="center" vertical="center" wrapText="1"/>
    </xf>
    <xf numFmtId="0" fontId="35" fillId="11" borderId="125" xfId="98" applyFont="1" applyFill="1" applyBorder="1" applyAlignment="1">
      <alignment horizontal="right" vertical="center"/>
    </xf>
    <xf numFmtId="0" fontId="28" fillId="11" borderId="125" xfId="98" applyFont="1" applyFill="1" applyBorder="1" applyAlignment="1">
      <alignment horizontal="right" vertical="center"/>
    </xf>
    <xf numFmtId="0" fontId="40" fillId="19" borderId="125" xfId="98" applyFont="1" applyFill="1" applyBorder="1" applyAlignment="1">
      <alignment horizontal="center" vertical="center"/>
    </xf>
    <xf numFmtId="0" fontId="73" fillId="19" borderId="125" xfId="98" applyFont="1" applyFill="1" applyBorder="1" applyAlignment="1">
      <alignment horizontal="center" vertical="center"/>
    </xf>
    <xf numFmtId="0" fontId="28" fillId="9" borderId="125" xfId="98" applyFont="1" applyFill="1" applyBorder="1" applyAlignment="1">
      <alignment horizontal="center"/>
    </xf>
    <xf numFmtId="0" fontId="40" fillId="19" borderId="0" xfId="58" applyFont="1" applyFill="1" applyAlignment="1">
      <alignment horizontal="center"/>
    </xf>
    <xf numFmtId="0" fontId="28" fillId="17" borderId="128" xfId="58" applyFont="1" applyFill="1" applyBorder="1" applyAlignment="1">
      <alignment horizontal="center" vertical="center" wrapText="1"/>
    </xf>
    <xf numFmtId="0" fontId="28" fillId="17" borderId="129" xfId="58" applyFont="1" applyFill="1" applyBorder="1" applyAlignment="1">
      <alignment horizontal="center" vertical="center" wrapText="1"/>
    </xf>
    <xf numFmtId="0" fontId="40" fillId="19" borderId="0" xfId="0" applyFont="1" applyFill="1" applyAlignment="1">
      <alignment horizontal="center" wrapText="1"/>
    </xf>
    <xf numFmtId="0" fontId="21" fillId="2" borderId="4" xfId="0" applyFont="1" applyFill="1" applyBorder="1" applyAlignment="1">
      <alignment horizontal="center" vertical="center" wrapText="1"/>
    </xf>
    <xf numFmtId="0" fontId="21" fillId="2" borderId="8" xfId="0" applyFont="1" applyFill="1" applyBorder="1" applyAlignment="1">
      <alignment horizontal="center" vertical="center" wrapText="1"/>
    </xf>
    <xf numFmtId="0" fontId="21" fillId="2" borderId="7" xfId="0" applyFont="1" applyFill="1" applyBorder="1" applyAlignment="1">
      <alignment horizontal="center" vertical="center" wrapText="1"/>
    </xf>
    <xf numFmtId="0" fontId="22" fillId="17" borderId="125" xfId="0" applyFont="1" applyFill="1" applyBorder="1" applyAlignment="1" applyProtection="1">
      <alignment horizontal="center"/>
    </xf>
    <xf numFmtId="0" fontId="40" fillId="19" borderId="0" xfId="0" applyFont="1" applyFill="1" applyAlignment="1" applyProtection="1">
      <alignment horizontal="center"/>
    </xf>
    <xf numFmtId="0" fontId="22" fillId="9" borderId="125" xfId="0" applyFont="1" applyFill="1" applyBorder="1" applyAlignment="1">
      <alignment horizontal="center"/>
    </xf>
    <xf numFmtId="0" fontId="28" fillId="30" borderId="125" xfId="0" applyFont="1" applyFill="1" applyBorder="1" applyAlignment="1" applyProtection="1">
      <alignment horizontal="center"/>
    </xf>
    <xf numFmtId="0" fontId="22" fillId="9" borderId="128" xfId="0" applyFont="1" applyFill="1" applyBorder="1" applyAlignment="1" applyProtection="1">
      <alignment horizontal="center"/>
    </xf>
    <xf numFmtId="0" fontId="22" fillId="9" borderId="129" xfId="0" applyFont="1" applyFill="1" applyBorder="1" applyAlignment="1" applyProtection="1">
      <alignment horizontal="center"/>
    </xf>
    <xf numFmtId="0" fontId="22" fillId="0" borderId="0" xfId="0" applyFont="1" applyFill="1" applyAlignment="1" applyProtection="1">
      <alignment horizontal="left" vertical="center" wrapText="1"/>
    </xf>
    <xf numFmtId="0" fontId="40" fillId="19" borderId="125" xfId="0" applyFont="1" applyFill="1" applyBorder="1" applyAlignment="1" applyProtection="1">
      <alignment horizontal="center"/>
    </xf>
    <xf numFmtId="0" fontId="22" fillId="9" borderId="125" xfId="0" applyFont="1" applyFill="1" applyBorder="1" applyAlignment="1" applyProtection="1">
      <alignment horizontal="center"/>
    </xf>
    <xf numFmtId="0" fontId="21" fillId="2" borderId="4" xfId="5" applyFont="1" applyFill="1" applyBorder="1" applyAlignment="1">
      <alignment horizontal="center"/>
    </xf>
    <xf numFmtId="0" fontId="21" fillId="2" borderId="8" xfId="5" applyFont="1" applyFill="1" applyBorder="1" applyAlignment="1">
      <alignment horizontal="center"/>
    </xf>
    <xf numFmtId="0" fontId="0" fillId="0" borderId="15" xfId="0" applyFill="1" applyBorder="1"/>
    <xf numFmtId="0" fontId="0" fillId="0" borderId="7" xfId="0" applyFill="1" applyBorder="1"/>
    <xf numFmtId="0" fontId="0" fillId="0" borderId="8" xfId="0" applyFill="1" applyBorder="1"/>
    <xf numFmtId="0" fontId="22" fillId="35" borderId="13" xfId="5" applyFont="1" applyFill="1" applyBorder="1" applyAlignment="1">
      <alignment horizontal="center" vertical="center"/>
    </xf>
    <xf numFmtId="0" fontId="22" fillId="35" borderId="14" xfId="5" applyFont="1" applyFill="1" applyBorder="1" applyAlignment="1">
      <alignment horizontal="center" vertical="center"/>
    </xf>
    <xf numFmtId="0" fontId="22" fillId="35" borderId="3" xfId="5" applyFont="1" applyFill="1" applyBorder="1" applyAlignment="1">
      <alignment horizontal="center" vertical="center"/>
    </xf>
    <xf numFmtId="0" fontId="22" fillId="35" borderId="36" xfId="5" applyFont="1" applyFill="1" applyBorder="1" applyAlignment="1">
      <alignment horizontal="center" vertical="center"/>
    </xf>
    <xf numFmtId="0" fontId="22" fillId="35" borderId="1" xfId="5" applyFont="1" applyFill="1" applyBorder="1" applyAlignment="1">
      <alignment horizontal="center" vertical="center"/>
    </xf>
    <xf numFmtId="0" fontId="22" fillId="35" borderId="4" xfId="5" applyFont="1" applyFill="1" applyBorder="1" applyAlignment="1">
      <alignment horizontal="center" vertical="center"/>
    </xf>
    <xf numFmtId="0" fontId="22" fillId="35" borderId="11" xfId="5" applyFont="1" applyFill="1" applyBorder="1" applyAlignment="1">
      <alignment horizontal="center"/>
    </xf>
    <xf numFmtId="0" fontId="22" fillId="35" borderId="1" xfId="5" applyFont="1" applyFill="1" applyBorder="1" applyAlignment="1">
      <alignment horizontal="center"/>
    </xf>
    <xf numFmtId="0" fontId="22" fillId="35" borderId="1" xfId="5" applyFont="1" applyFill="1" applyBorder="1" applyAlignment="1">
      <alignment horizontal="center" vertical="center" wrapText="1"/>
    </xf>
    <xf numFmtId="0" fontId="22" fillId="35" borderId="70" xfId="5" applyFont="1" applyFill="1" applyBorder="1" applyAlignment="1">
      <alignment horizontal="center"/>
    </xf>
    <xf numFmtId="0" fontId="22" fillId="35" borderId="71" xfId="5" applyFont="1" applyFill="1" applyBorder="1" applyAlignment="1">
      <alignment horizontal="center"/>
    </xf>
    <xf numFmtId="0" fontId="22" fillId="35" borderId="7" xfId="5" applyFont="1" applyFill="1" applyBorder="1" applyAlignment="1">
      <alignment horizontal="center"/>
    </xf>
    <xf numFmtId="0" fontId="21" fillId="2" borderId="33" xfId="10" applyNumberFormat="1" applyFont="1" applyFill="1" applyBorder="1" applyAlignment="1">
      <alignment horizontal="center"/>
    </xf>
    <xf numFmtId="0" fontId="21" fillId="2" borderId="34" xfId="10" applyNumberFormat="1" applyFont="1" applyFill="1" applyBorder="1" applyAlignment="1">
      <alignment horizontal="center"/>
    </xf>
    <xf numFmtId="0" fontId="21" fillId="2" borderId="35" xfId="10" applyNumberFormat="1" applyFont="1" applyFill="1" applyBorder="1" applyAlignment="1">
      <alignment horizontal="center"/>
    </xf>
    <xf numFmtId="0" fontId="21" fillId="19" borderId="33" xfId="10" applyNumberFormat="1" applyFont="1" applyFill="1" applyBorder="1" applyAlignment="1">
      <alignment horizontal="center"/>
    </xf>
    <xf numFmtId="0" fontId="21" fillId="19" borderId="34" xfId="10" applyNumberFormat="1" applyFont="1" applyFill="1" applyBorder="1" applyAlignment="1">
      <alignment horizontal="center"/>
    </xf>
    <xf numFmtId="0" fontId="21" fillId="19" borderId="35" xfId="10" applyNumberFormat="1" applyFont="1" applyFill="1" applyBorder="1" applyAlignment="1">
      <alignment horizontal="center"/>
    </xf>
    <xf numFmtId="49" fontId="28" fillId="17" borderId="37" xfId="0" applyNumberFormat="1" applyFont="1" applyFill="1" applyBorder="1" applyAlignment="1">
      <alignment horizontal="center" vertical="center" wrapText="1"/>
    </xf>
    <xf numFmtId="0" fontId="21" fillId="2" borderId="25" xfId="10" applyNumberFormat="1" applyFont="1" applyFill="1" applyBorder="1" applyAlignment="1">
      <alignment horizontal="center"/>
    </xf>
    <xf numFmtId="0" fontId="21" fillId="2" borderId="0" xfId="10" applyNumberFormat="1" applyFont="1" applyFill="1" applyBorder="1" applyAlignment="1">
      <alignment horizontal="center"/>
    </xf>
    <xf numFmtId="49" fontId="29" fillId="0" borderId="88" xfId="0" applyNumberFormat="1" applyFont="1" applyFill="1" applyBorder="1" applyAlignment="1">
      <alignment horizontal="center" vertical="center" wrapText="1"/>
    </xf>
    <xf numFmtId="49" fontId="29" fillId="0" borderId="87" xfId="0" applyNumberFormat="1" applyFont="1" applyFill="1" applyBorder="1" applyAlignment="1">
      <alignment horizontal="center" vertical="center" wrapText="1"/>
    </xf>
    <xf numFmtId="49" fontId="29" fillId="0" borderId="89" xfId="0" applyNumberFormat="1" applyFont="1" applyFill="1" applyBorder="1" applyAlignment="1">
      <alignment horizontal="center" vertical="center" wrapText="1"/>
    </xf>
    <xf numFmtId="49" fontId="29" fillId="0" borderId="90" xfId="0" applyNumberFormat="1" applyFont="1" applyFill="1" applyBorder="1" applyAlignment="1">
      <alignment horizontal="center" vertical="center" wrapText="1"/>
    </xf>
    <xf numFmtId="0" fontId="68" fillId="2" borderId="25" xfId="10" applyNumberFormat="1" applyFont="1" applyFill="1" applyBorder="1" applyAlignment="1">
      <alignment horizontal="center"/>
    </xf>
    <xf numFmtId="0" fontId="68" fillId="2" borderId="0" xfId="10" applyNumberFormat="1" applyFont="1" applyFill="1" applyBorder="1" applyAlignment="1">
      <alignment horizontal="center"/>
    </xf>
    <xf numFmtId="49" fontId="28" fillId="17" borderId="94" xfId="0" applyNumberFormat="1" applyFont="1" applyFill="1" applyBorder="1" applyAlignment="1">
      <alignment horizontal="center" vertical="center" wrapText="1"/>
    </xf>
    <xf numFmtId="49" fontId="28" fillId="17" borderId="100" xfId="0" applyNumberFormat="1" applyFont="1" applyFill="1" applyBorder="1" applyAlignment="1">
      <alignment horizontal="center" vertical="center" wrapText="1"/>
    </xf>
    <xf numFmtId="49" fontId="28" fillId="17" borderId="95" xfId="0" applyNumberFormat="1" applyFont="1" applyFill="1" applyBorder="1" applyAlignment="1">
      <alignment horizontal="center" vertical="center" wrapText="1"/>
    </xf>
    <xf numFmtId="0" fontId="67" fillId="17" borderId="101" xfId="0" applyFont="1" applyFill="1" applyBorder="1" applyAlignment="1">
      <alignment horizontal="center" vertical="center" wrapText="1"/>
    </xf>
    <xf numFmtId="49" fontId="28" fillId="17" borderId="90" xfId="0" applyNumberFormat="1" applyFont="1" applyFill="1" applyBorder="1" applyAlignment="1">
      <alignment horizontal="center" vertical="center" wrapText="1"/>
    </xf>
    <xf numFmtId="49" fontId="28" fillId="17" borderId="96" xfId="0" applyNumberFormat="1" applyFont="1" applyFill="1" applyBorder="1" applyAlignment="1">
      <alignment horizontal="center" vertical="center" wrapText="1"/>
    </xf>
    <xf numFmtId="49" fontId="28" fillId="17" borderId="97" xfId="0" applyNumberFormat="1" applyFont="1" applyFill="1" applyBorder="1" applyAlignment="1">
      <alignment horizontal="center" vertical="center" wrapText="1"/>
    </xf>
    <xf numFmtId="49" fontId="28" fillId="17" borderId="98" xfId="0" applyNumberFormat="1" applyFont="1" applyFill="1" applyBorder="1" applyAlignment="1">
      <alignment horizontal="center" vertical="center" wrapText="1"/>
    </xf>
    <xf numFmtId="0" fontId="67" fillId="17" borderId="102" xfId="0" applyFont="1" applyFill="1" applyBorder="1" applyAlignment="1">
      <alignment horizontal="center" vertical="center" wrapText="1"/>
    </xf>
    <xf numFmtId="49" fontId="28" fillId="17" borderId="99" xfId="0" applyNumberFormat="1" applyFont="1" applyFill="1" applyBorder="1" applyAlignment="1">
      <alignment horizontal="center" vertical="center" wrapText="1"/>
    </xf>
    <xf numFmtId="0" fontId="67" fillId="17" borderId="103" xfId="0" applyFont="1" applyFill="1" applyBorder="1" applyAlignment="1">
      <alignment horizontal="center" vertical="center" wrapText="1"/>
    </xf>
    <xf numFmtId="49" fontId="28" fillId="17" borderId="125" xfId="0" applyNumberFormat="1" applyFont="1" applyFill="1" applyBorder="1" applyAlignment="1">
      <alignment horizontal="center" vertical="center" wrapText="1"/>
    </xf>
    <xf numFmtId="49" fontId="31" fillId="0" borderId="125" xfId="0" applyNumberFormat="1" applyFont="1" applyBorder="1" applyAlignment="1">
      <alignment horizontal="center" vertical="center"/>
    </xf>
    <xf numFmtId="0" fontId="81" fillId="0" borderId="125" xfId="0" applyFont="1" applyBorder="1" applyAlignment="1">
      <alignment horizontal="center" wrapText="1"/>
    </xf>
    <xf numFmtId="49" fontId="31" fillId="0" borderId="29" xfId="0" applyNumberFormat="1" applyFont="1" applyBorder="1" applyAlignment="1">
      <alignment horizontal="center" vertical="center"/>
    </xf>
    <xf numFmtId="49" fontId="31" fillId="0" borderId="56" xfId="0" applyNumberFormat="1" applyFont="1" applyBorder="1" applyAlignment="1">
      <alignment horizontal="center" vertical="center"/>
    </xf>
    <xf numFmtId="49" fontId="31" fillId="0" borderId="0" xfId="0" applyNumberFormat="1" applyFont="1" applyBorder="1" applyAlignment="1">
      <alignment horizontal="left" vertical="top" wrapText="1"/>
    </xf>
    <xf numFmtId="0" fontId="28" fillId="17" borderId="125" xfId="0" applyFont="1" applyFill="1" applyBorder="1" applyAlignment="1">
      <alignment horizontal="center" vertical="center" wrapText="1"/>
    </xf>
    <xf numFmtId="49" fontId="31" fillId="0" borderId="128" xfId="0" applyNumberFormat="1" applyFont="1" applyBorder="1" applyAlignment="1">
      <alignment horizontal="center" vertical="center"/>
    </xf>
    <xf numFmtId="49" fontId="31" fillId="0" borderId="129" xfId="0" applyNumberFormat="1" applyFont="1" applyBorder="1" applyAlignment="1">
      <alignment horizontal="center" vertical="center"/>
    </xf>
    <xf numFmtId="49" fontId="31" fillId="9" borderId="130" xfId="0" applyNumberFormat="1" applyFont="1" applyFill="1" applyBorder="1" applyAlignment="1">
      <alignment horizontal="center" vertical="center"/>
    </xf>
    <xf numFmtId="49" fontId="31" fillId="9" borderId="131" xfId="0" applyNumberFormat="1" applyFont="1" applyFill="1" applyBorder="1" applyAlignment="1">
      <alignment horizontal="center" vertical="center"/>
    </xf>
    <xf numFmtId="49" fontId="31" fillId="9" borderId="132" xfId="0" applyNumberFormat="1" applyFont="1" applyFill="1" applyBorder="1" applyAlignment="1">
      <alignment horizontal="center" vertical="center"/>
    </xf>
    <xf numFmtId="0" fontId="28" fillId="17" borderId="54" xfId="51" applyFont="1" applyFill="1" applyBorder="1" applyAlignment="1">
      <alignment horizontal="center" vertical="center" wrapText="1"/>
    </xf>
    <xf numFmtId="0" fontId="28" fillId="17" borderId="113" xfId="51" applyFont="1" applyFill="1" applyBorder="1" applyAlignment="1">
      <alignment horizontal="center" vertical="center" wrapText="1"/>
    </xf>
    <xf numFmtId="0" fontId="28" fillId="17" borderId="115" xfId="51" applyFont="1" applyFill="1" applyBorder="1" applyAlignment="1">
      <alignment horizontal="center" vertical="center" wrapText="1"/>
    </xf>
    <xf numFmtId="0" fontId="28" fillId="17" borderId="109" xfId="51" applyFont="1" applyFill="1" applyBorder="1" applyAlignment="1">
      <alignment horizontal="center" vertical="center" wrapText="1"/>
    </xf>
    <xf numFmtId="0" fontId="28" fillId="17" borderId="114" xfId="51" applyFont="1" applyFill="1" applyBorder="1" applyAlignment="1">
      <alignment horizontal="center" vertical="center" wrapText="1"/>
    </xf>
    <xf numFmtId="0" fontId="28" fillId="17" borderId="54" xfId="0" applyFont="1" applyFill="1" applyBorder="1" applyAlignment="1">
      <alignment horizontal="center" vertical="center" wrapText="1"/>
    </xf>
    <xf numFmtId="0" fontId="28" fillId="17" borderId="115" xfId="0" applyFont="1" applyFill="1" applyBorder="1" applyAlignment="1">
      <alignment horizontal="center" vertical="center" wrapText="1"/>
    </xf>
    <xf numFmtId="0" fontId="28" fillId="17" borderId="45" xfId="51" applyFont="1" applyFill="1" applyBorder="1" applyAlignment="1">
      <alignment horizontal="center" vertical="center" wrapText="1"/>
    </xf>
    <xf numFmtId="0" fontId="28" fillId="17" borderId="116" xfId="51" applyFont="1" applyFill="1" applyBorder="1" applyAlignment="1">
      <alignment horizontal="center" vertical="center" wrapText="1"/>
    </xf>
    <xf numFmtId="0" fontId="29" fillId="19" borderId="0" xfId="0" applyFont="1" applyFill="1" applyAlignment="1">
      <alignment horizontal="center"/>
    </xf>
    <xf numFmtId="0" fontId="28" fillId="17" borderId="53" xfId="51" applyFont="1" applyFill="1" applyBorder="1" applyAlignment="1">
      <alignment horizontal="center" vertical="center" wrapText="1"/>
    </xf>
    <xf numFmtId="0" fontId="28" fillId="17" borderId="42" xfId="51" applyFont="1" applyFill="1" applyBorder="1" applyAlignment="1">
      <alignment horizontal="center" vertical="center" wrapText="1"/>
    </xf>
    <xf numFmtId="0" fontId="28" fillId="17" borderId="43" xfId="51" applyFont="1" applyFill="1" applyBorder="1" applyAlignment="1">
      <alignment horizontal="center" vertical="center" wrapText="1"/>
    </xf>
    <xf numFmtId="0" fontId="28" fillId="17" borderId="110" xfId="51" applyFont="1" applyFill="1" applyBorder="1" applyAlignment="1">
      <alignment horizontal="center" vertical="center" wrapText="1"/>
    </xf>
    <xf numFmtId="0" fontId="28" fillId="17" borderId="111" xfId="51" applyFont="1" applyFill="1" applyBorder="1" applyAlignment="1">
      <alignment horizontal="center" vertical="center" wrapText="1"/>
    </xf>
    <xf numFmtId="0" fontId="28" fillId="17" borderId="112" xfId="51" applyFont="1" applyFill="1" applyBorder="1" applyAlignment="1">
      <alignment horizontal="center" vertical="center" wrapText="1"/>
    </xf>
    <xf numFmtId="0" fontId="78" fillId="2" borderId="4" xfId="5" applyFont="1" applyFill="1" applyBorder="1" applyAlignment="1">
      <alignment horizontal="center"/>
    </xf>
    <xf numFmtId="0" fontId="78" fillId="2" borderId="8" xfId="5" applyFont="1" applyFill="1" applyBorder="1" applyAlignment="1">
      <alignment horizontal="center"/>
    </xf>
    <xf numFmtId="0" fontId="78" fillId="2" borderId="7" xfId="5" applyFont="1" applyFill="1" applyBorder="1" applyAlignment="1">
      <alignment horizontal="center"/>
    </xf>
    <xf numFmtId="0" fontId="22" fillId="0" borderId="0" xfId="0" applyFont="1" applyFill="1" applyAlignment="1">
      <alignment horizontal="center" wrapText="1"/>
    </xf>
    <xf numFmtId="0" fontId="18" fillId="0" borderId="128" xfId="0" applyFont="1" applyFill="1" applyBorder="1" applyAlignment="1">
      <alignment horizontal="center"/>
    </xf>
    <xf numFmtId="0" fontId="18" fillId="0" borderId="129" xfId="0" applyFont="1" applyFill="1" applyBorder="1" applyAlignment="1">
      <alignment horizontal="center"/>
    </xf>
    <xf numFmtId="0" fontId="18" fillId="0" borderId="36" xfId="0" applyFont="1" applyFill="1" applyBorder="1" applyAlignment="1">
      <alignment horizontal="center"/>
    </xf>
    <xf numFmtId="0" fontId="18" fillId="0" borderId="15" xfId="0" applyFont="1" applyFill="1" applyBorder="1" applyAlignment="1">
      <alignment horizontal="center"/>
    </xf>
    <xf numFmtId="0" fontId="22" fillId="17" borderId="125" xfId="0" applyFont="1" applyFill="1" applyBorder="1" applyAlignment="1">
      <alignment horizontal="center" vertical="center" wrapText="1"/>
    </xf>
    <xf numFmtId="0" fontId="40" fillId="19" borderId="0" xfId="0" applyFont="1" applyFill="1" applyAlignment="1">
      <alignment horizontal="center" vertical="center"/>
    </xf>
    <xf numFmtId="0" fontId="22" fillId="17" borderId="125" xfId="0" applyFont="1" applyFill="1" applyBorder="1" applyAlignment="1">
      <alignment horizontal="center"/>
    </xf>
    <xf numFmtId="0" fontId="22" fillId="0" borderId="29" xfId="0" applyFont="1" applyBorder="1" applyAlignment="1">
      <alignment horizontal="center"/>
    </xf>
    <xf numFmtId="0" fontId="23" fillId="17" borderId="125" xfId="0" applyFont="1" applyFill="1" applyBorder="1" applyAlignment="1">
      <alignment horizontal="center" vertical="center" wrapText="1"/>
    </xf>
    <xf numFmtId="17" fontId="23" fillId="17" borderId="125" xfId="0" applyNumberFormat="1" applyFont="1" applyFill="1" applyBorder="1" applyAlignment="1">
      <alignment horizontal="center" vertical="center" wrapText="1"/>
    </xf>
    <xf numFmtId="0" fontId="27" fillId="0" borderId="0" xfId="0" applyFont="1" applyFill="1" applyBorder="1" applyAlignment="1">
      <alignment horizontal="left"/>
    </xf>
    <xf numFmtId="165" fontId="18" fillId="3" borderId="4" xfId="5" applyNumberFormat="1" applyFont="1" applyFill="1" applyBorder="1" applyAlignment="1" applyProtection="1">
      <alignment horizontal="center" vertical="center" wrapText="1"/>
      <protection locked="0"/>
    </xf>
    <xf numFmtId="165" fontId="18" fillId="3" borderId="7" xfId="5" applyNumberFormat="1" applyFont="1" applyFill="1" applyBorder="1" applyAlignment="1" applyProtection="1">
      <alignment horizontal="center" vertical="center" wrapText="1"/>
      <protection locked="0"/>
    </xf>
    <xf numFmtId="4" fontId="18" fillId="5" borderId="13" xfId="5" applyNumberFormat="1" applyFont="1" applyFill="1" applyBorder="1" applyAlignment="1" applyProtection="1">
      <alignment horizontal="right" indent="6"/>
      <protection locked="0"/>
    </xf>
    <xf numFmtId="4" fontId="18" fillId="5" borderId="14" xfId="5" applyNumberFormat="1" applyFont="1" applyFill="1" applyBorder="1" applyAlignment="1" applyProtection="1">
      <alignment horizontal="right" indent="6"/>
      <protection locked="0"/>
    </xf>
    <xf numFmtId="0" fontId="42" fillId="2" borderId="4" xfId="5" applyFont="1" applyFill="1" applyBorder="1" applyAlignment="1" applyProtection="1">
      <alignment horizontal="center"/>
      <protection locked="0"/>
    </xf>
    <xf numFmtId="0" fontId="42" fillId="2" borderId="8" xfId="5" applyFont="1" applyFill="1" applyBorder="1" applyAlignment="1" applyProtection="1">
      <alignment horizontal="center"/>
      <protection locked="0"/>
    </xf>
    <xf numFmtId="0" fontId="42" fillId="2" borderId="7" xfId="5" applyFont="1" applyFill="1" applyBorder="1" applyAlignment="1" applyProtection="1">
      <alignment horizontal="center"/>
      <protection locked="0"/>
    </xf>
    <xf numFmtId="4" fontId="76" fillId="26" borderId="106" xfId="5" applyNumberFormat="1" applyFont="1" applyFill="1" applyBorder="1" applyAlignment="1" applyProtection="1">
      <alignment horizontal="right" indent="6"/>
      <protection locked="0"/>
    </xf>
    <xf numFmtId="4" fontId="76" fillId="26" borderId="104" xfId="5" applyNumberFormat="1" applyFont="1" applyFill="1" applyBorder="1" applyAlignment="1" applyProtection="1">
      <alignment horizontal="right" indent="6"/>
      <protection locked="0"/>
    </xf>
    <xf numFmtId="165" fontId="18" fillId="28" borderId="4" xfId="5" applyNumberFormat="1" applyFont="1" applyFill="1" applyBorder="1" applyAlignment="1" applyProtection="1">
      <alignment horizontal="right" vertical="center" wrapText="1" indent="7"/>
      <protection locked="0"/>
    </xf>
    <xf numFmtId="165" fontId="18" fillId="28" borderId="7" xfId="5" applyNumberFormat="1" applyFont="1" applyFill="1" applyBorder="1" applyAlignment="1" applyProtection="1">
      <alignment horizontal="right" vertical="center" wrapText="1" indent="7"/>
      <protection locked="0"/>
    </xf>
    <xf numFmtId="165" fontId="18" fillId="28" borderId="130" xfId="5" applyNumberFormat="1" applyFont="1" applyFill="1" applyBorder="1" applyAlignment="1" applyProtection="1">
      <alignment horizontal="right" vertical="center" wrapText="1" indent="8"/>
      <protection locked="0"/>
    </xf>
    <xf numFmtId="165" fontId="18" fillId="28" borderId="132" xfId="5" applyNumberFormat="1" applyFont="1" applyFill="1" applyBorder="1" applyAlignment="1" applyProtection="1">
      <alignment horizontal="right" vertical="center" wrapText="1" indent="8"/>
      <protection locked="0"/>
    </xf>
    <xf numFmtId="4" fontId="18" fillId="28" borderId="4" xfId="5" applyNumberFormat="1" applyFont="1" applyFill="1" applyBorder="1" applyAlignment="1" applyProtection="1">
      <alignment horizontal="right" vertical="center" wrapText="1" indent="6"/>
      <protection locked="0"/>
    </xf>
    <xf numFmtId="4" fontId="18" fillId="28" borderId="7" xfId="5" applyNumberFormat="1" applyFont="1" applyFill="1" applyBorder="1" applyAlignment="1" applyProtection="1">
      <alignment horizontal="right" vertical="center" wrapText="1" indent="6"/>
      <protection locked="0"/>
    </xf>
    <xf numFmtId="0" fontId="42" fillId="2" borderId="3" xfId="5" applyFont="1" applyFill="1" applyBorder="1" applyAlignment="1" applyProtection="1">
      <alignment horizontal="center"/>
      <protection locked="0"/>
    </xf>
    <xf numFmtId="0" fontId="42" fillId="2" borderId="0" xfId="5" applyFont="1" applyFill="1" applyBorder="1" applyAlignment="1" applyProtection="1">
      <alignment horizontal="center"/>
      <protection locked="0"/>
    </xf>
    <xf numFmtId="165" fontId="18" fillId="3" borderId="136" xfId="5" applyNumberFormat="1" applyFont="1" applyFill="1" applyBorder="1" applyAlignment="1" applyProtection="1">
      <alignment horizontal="center" vertical="center" wrapText="1"/>
      <protection locked="0"/>
    </xf>
    <xf numFmtId="165" fontId="18" fillId="3" borderId="137" xfId="5" applyNumberFormat="1" applyFont="1" applyFill="1" applyBorder="1" applyAlignment="1" applyProtection="1">
      <alignment horizontal="center" vertical="center" wrapText="1"/>
      <protection locked="0"/>
    </xf>
    <xf numFmtId="4" fontId="18" fillId="5" borderId="134" xfId="5" applyNumberFormat="1" applyFont="1" applyFill="1" applyBorder="1" applyAlignment="1" applyProtection="1">
      <alignment horizontal="right" vertical="center" indent="7"/>
      <protection locked="0"/>
    </xf>
    <xf numFmtId="4" fontId="18" fillId="5" borderId="135" xfId="5" applyNumberFormat="1" applyFont="1" applyFill="1" applyBorder="1" applyAlignment="1" applyProtection="1">
      <alignment horizontal="right" vertical="center" indent="7"/>
      <protection locked="0"/>
    </xf>
    <xf numFmtId="165" fontId="18" fillId="3" borderId="130" xfId="5" applyNumberFormat="1" applyFont="1" applyFill="1" applyBorder="1" applyAlignment="1" applyProtection="1">
      <alignment horizontal="center" vertical="center" wrapText="1"/>
      <protection locked="0"/>
    </xf>
    <xf numFmtId="165" fontId="18" fillId="3" borderId="132" xfId="5" applyNumberFormat="1" applyFont="1" applyFill="1" applyBorder="1" applyAlignment="1" applyProtection="1">
      <alignment horizontal="center" vertical="center" wrapText="1"/>
      <protection locked="0"/>
    </xf>
    <xf numFmtId="4" fontId="18" fillId="5" borderId="130" xfId="5" applyNumberFormat="1" applyFont="1" applyFill="1" applyBorder="1" applyAlignment="1" applyProtection="1">
      <alignment horizontal="right" vertical="center" indent="8"/>
      <protection locked="0"/>
    </xf>
    <xf numFmtId="4" fontId="18" fillId="5" borderId="132" xfId="5" applyNumberFormat="1" applyFont="1" applyFill="1" applyBorder="1" applyAlignment="1" applyProtection="1">
      <alignment horizontal="right" vertical="center" indent="8"/>
      <protection locked="0"/>
    </xf>
    <xf numFmtId="0" fontId="42" fillId="2" borderId="106" xfId="5" applyFont="1" applyFill="1" applyBorder="1" applyAlignment="1" applyProtection="1">
      <alignment horizontal="center" vertical="center"/>
      <protection locked="0"/>
    </xf>
    <xf numFmtId="0" fontId="42" fillId="2" borderId="107" xfId="5" applyFont="1" applyFill="1" applyBorder="1" applyAlignment="1" applyProtection="1">
      <alignment horizontal="center" vertical="center"/>
      <protection locked="0"/>
    </xf>
    <xf numFmtId="0" fontId="42" fillId="2" borderId="104" xfId="5" applyFont="1" applyFill="1" applyBorder="1" applyAlignment="1" applyProtection="1">
      <alignment horizontal="center" vertical="center"/>
      <protection locked="0"/>
    </xf>
    <xf numFmtId="4" fontId="76" fillId="8" borderId="106" xfId="5" applyNumberFormat="1" applyFont="1" applyFill="1" applyBorder="1" applyAlignment="1" applyProtection="1">
      <alignment horizontal="right" indent="8"/>
      <protection locked="0"/>
    </xf>
    <xf numFmtId="4" fontId="76" fillId="8" borderId="104" xfId="5" applyNumberFormat="1" applyFont="1" applyFill="1" applyBorder="1" applyAlignment="1" applyProtection="1">
      <alignment horizontal="right" indent="8"/>
      <protection locked="0"/>
    </xf>
    <xf numFmtId="4" fontId="18" fillId="8" borderId="106" xfId="5" applyNumberFormat="1" applyFont="1" applyFill="1" applyBorder="1" applyAlignment="1" applyProtection="1">
      <alignment horizontal="right" indent="7"/>
      <protection locked="0"/>
    </xf>
    <xf numFmtId="4" fontId="18" fillId="8" borderId="104" xfId="5" applyNumberFormat="1" applyFont="1" applyFill="1" applyBorder="1" applyAlignment="1" applyProtection="1">
      <alignment horizontal="right" indent="7"/>
      <protection locked="0"/>
    </xf>
    <xf numFmtId="4" fontId="76" fillId="8" borderId="39" xfId="5" applyNumberFormat="1" applyFont="1" applyFill="1" applyBorder="1" applyAlignment="1" applyProtection="1">
      <alignment horizontal="center"/>
      <protection locked="0"/>
    </xf>
  </cellXfs>
  <cellStyles count="103">
    <cellStyle name="Euro" xfId="1" xr:uid="{00000000-0005-0000-0000-000000000000}"/>
    <cellStyle name="Euro 2" xfId="29" xr:uid="{00000000-0005-0000-0000-000001000000}"/>
    <cellStyle name="Heading" xfId="2" xr:uid="{00000000-0005-0000-0000-000002000000}"/>
    <cellStyle name="Heading1" xfId="3" xr:uid="{00000000-0005-0000-0000-000003000000}"/>
    <cellStyle name="Hipervínculo" xfId="102" builtinId="8"/>
    <cellStyle name="Hipervínculo 2" xfId="43" xr:uid="{00000000-0005-0000-0000-000004000000}"/>
    <cellStyle name="Millares [0] 2" xfId="44" xr:uid="{00000000-0005-0000-0000-000005000000}"/>
    <cellStyle name="Millares 10" xfId="77" xr:uid="{00000000-0005-0000-0000-000006000000}"/>
    <cellStyle name="Millares 11" xfId="78" xr:uid="{00000000-0005-0000-0000-000007000000}"/>
    <cellStyle name="Millares 12" xfId="79" xr:uid="{00000000-0005-0000-0000-000008000000}"/>
    <cellStyle name="Millares 13" xfId="80" xr:uid="{00000000-0005-0000-0000-000009000000}"/>
    <cellStyle name="Millares 14" xfId="81" xr:uid="{00000000-0005-0000-0000-00000A000000}"/>
    <cellStyle name="Millares 15" xfId="82" xr:uid="{00000000-0005-0000-0000-00000B000000}"/>
    <cellStyle name="Millares 16" xfId="83" xr:uid="{00000000-0005-0000-0000-00000C000000}"/>
    <cellStyle name="Millares 17" xfId="84" xr:uid="{00000000-0005-0000-0000-00000D000000}"/>
    <cellStyle name="Millares 18" xfId="85" xr:uid="{00000000-0005-0000-0000-00000E000000}"/>
    <cellStyle name="Millares 19" xfId="86" xr:uid="{00000000-0005-0000-0000-00000F000000}"/>
    <cellStyle name="Millares 2" xfId="52" xr:uid="{00000000-0005-0000-0000-000010000000}"/>
    <cellStyle name="Millares 20" xfId="100" xr:uid="{00000000-0005-0000-0000-000011000000}"/>
    <cellStyle name="Millares 3" xfId="4" xr:uid="{00000000-0005-0000-0000-000012000000}"/>
    <cellStyle name="Millares 3 2" xfId="53" xr:uid="{00000000-0005-0000-0000-000013000000}"/>
    <cellStyle name="Millares 3 2 2" xfId="72" xr:uid="{00000000-0005-0000-0000-000014000000}"/>
    <cellStyle name="Millares 4" xfId="87" xr:uid="{00000000-0005-0000-0000-000015000000}"/>
    <cellStyle name="Millares 5" xfId="88" xr:uid="{00000000-0005-0000-0000-000016000000}"/>
    <cellStyle name="Millares 6" xfId="89" xr:uid="{00000000-0005-0000-0000-000017000000}"/>
    <cellStyle name="Millares 7" xfId="90" xr:uid="{00000000-0005-0000-0000-000018000000}"/>
    <cellStyle name="Millares 8" xfId="91" xr:uid="{00000000-0005-0000-0000-000019000000}"/>
    <cellStyle name="Millares 9" xfId="92" xr:uid="{00000000-0005-0000-0000-00001A000000}"/>
    <cellStyle name="Normal" xfId="0" builtinId="0" customBuiltin="1"/>
    <cellStyle name="Normal 10" xfId="26" xr:uid="{00000000-0005-0000-0000-00001C000000}"/>
    <cellStyle name="Normal 10 2" xfId="62" xr:uid="{00000000-0005-0000-0000-00001D000000}"/>
    <cellStyle name="Normal 11" xfId="27" xr:uid="{00000000-0005-0000-0000-00001E000000}"/>
    <cellStyle name="Normal 11 2" xfId="63" xr:uid="{00000000-0005-0000-0000-00001F000000}"/>
    <cellStyle name="Normal 12" xfId="39" xr:uid="{00000000-0005-0000-0000-000020000000}"/>
    <cellStyle name="Normal 12 2" xfId="58" xr:uid="{00000000-0005-0000-0000-000021000000}"/>
    <cellStyle name="Normal 12 2 2" xfId="75" xr:uid="{00000000-0005-0000-0000-000022000000}"/>
    <cellStyle name="Normal 12 3" xfId="67" xr:uid="{00000000-0005-0000-0000-000023000000}"/>
    <cellStyle name="Normal 13" xfId="40" xr:uid="{00000000-0005-0000-0000-000024000000}"/>
    <cellStyle name="Normal 14" xfId="41" xr:uid="{00000000-0005-0000-0000-000025000000}"/>
    <cellStyle name="Normal 14 2" xfId="68" xr:uid="{00000000-0005-0000-0000-000026000000}"/>
    <cellStyle name="Normal 15" xfId="47" xr:uid="{00000000-0005-0000-0000-000027000000}"/>
    <cellStyle name="Normal 15 2" xfId="69" xr:uid="{00000000-0005-0000-0000-000028000000}"/>
    <cellStyle name="Normal 16" xfId="45" xr:uid="{00000000-0005-0000-0000-000029000000}"/>
    <cellStyle name="Normal 17" xfId="48" xr:uid="{00000000-0005-0000-0000-00002A000000}"/>
    <cellStyle name="Normal 17 2" xfId="50" xr:uid="{00000000-0005-0000-0000-00002B000000}"/>
    <cellStyle name="Normal 17 2 2" xfId="71" xr:uid="{00000000-0005-0000-0000-00002C000000}"/>
    <cellStyle name="Normal 17 2 3" xfId="96" xr:uid="{00000000-0005-0000-0000-00002D000000}"/>
    <cellStyle name="Normal 17 3" xfId="70" xr:uid="{00000000-0005-0000-0000-00002E000000}"/>
    <cellStyle name="Normal 18" xfId="54" xr:uid="{00000000-0005-0000-0000-00002F000000}"/>
    <cellStyle name="Normal 18 2" xfId="73" xr:uid="{00000000-0005-0000-0000-000030000000}"/>
    <cellStyle name="Normal 19" xfId="56" xr:uid="{00000000-0005-0000-0000-000031000000}"/>
    <cellStyle name="Normal 2" xfId="5" xr:uid="{00000000-0005-0000-0000-000032000000}"/>
    <cellStyle name="Normal 2 10" xfId="98" xr:uid="{00000000-0005-0000-0000-000033000000}"/>
    <cellStyle name="Normal 2 2" xfId="6" xr:uid="{00000000-0005-0000-0000-000034000000}"/>
    <cellStyle name="Normal 2 2 2" xfId="7" xr:uid="{00000000-0005-0000-0000-000035000000}"/>
    <cellStyle name="Normal 2 2 3" xfId="30" xr:uid="{00000000-0005-0000-0000-000036000000}"/>
    <cellStyle name="Normal 2 2 3 2" xfId="64" xr:uid="{00000000-0005-0000-0000-000037000000}"/>
    <cellStyle name="Normal 2 3" xfId="8" xr:uid="{00000000-0005-0000-0000-000038000000}"/>
    <cellStyle name="Normal 2 3 2" xfId="31" xr:uid="{00000000-0005-0000-0000-000039000000}"/>
    <cellStyle name="Normal 2 3 2 2" xfId="65" xr:uid="{00000000-0005-0000-0000-00003A000000}"/>
    <cellStyle name="Normal 2 4" xfId="9" xr:uid="{00000000-0005-0000-0000-00003B000000}"/>
    <cellStyle name="Normal 2 4 2" xfId="32" xr:uid="{00000000-0005-0000-0000-00003C000000}"/>
    <cellStyle name="Normal 2 4 2 2" xfId="66" xr:uid="{00000000-0005-0000-0000-00003D000000}"/>
    <cellStyle name="Normal 2 5" xfId="10" xr:uid="{00000000-0005-0000-0000-00003E000000}"/>
    <cellStyle name="Normal 2 5 2" xfId="33" xr:uid="{00000000-0005-0000-0000-00003F000000}"/>
    <cellStyle name="Normal 2 6" xfId="24" xr:uid="{00000000-0005-0000-0000-000040000000}"/>
    <cellStyle name="Normal 2 7" xfId="28" xr:uid="{00000000-0005-0000-0000-000041000000}"/>
    <cellStyle name="Normal 2 8" xfId="93" xr:uid="{00000000-0005-0000-0000-000042000000}"/>
    <cellStyle name="Normal 2 9" xfId="51" xr:uid="{00000000-0005-0000-0000-000043000000}"/>
    <cellStyle name="Normal 20" xfId="94" xr:uid="{00000000-0005-0000-0000-000044000000}"/>
    <cellStyle name="Normal 21" xfId="97" xr:uid="{00000000-0005-0000-0000-000045000000}"/>
    <cellStyle name="Normal 22" xfId="99" xr:uid="{00000000-0005-0000-0000-000046000000}"/>
    <cellStyle name="Normal 3" xfId="11" xr:uid="{00000000-0005-0000-0000-000047000000}"/>
    <cellStyle name="Normal 3 2" xfId="25" xr:uid="{00000000-0005-0000-0000-000048000000}"/>
    <cellStyle name="Normal 3 2 2" xfId="61" xr:uid="{00000000-0005-0000-0000-000049000000}"/>
    <cellStyle name="Normal 3 3" xfId="34" xr:uid="{00000000-0005-0000-0000-00004A000000}"/>
    <cellStyle name="Normal 3 4" xfId="57" xr:uid="{00000000-0005-0000-0000-00004B000000}"/>
    <cellStyle name="Normal 3 4 2" xfId="74" xr:uid="{00000000-0005-0000-0000-00004C000000}"/>
    <cellStyle name="Normal 4" xfId="12" xr:uid="{00000000-0005-0000-0000-00004D000000}"/>
    <cellStyle name="Normal 4 2" xfId="13" xr:uid="{00000000-0005-0000-0000-00004E000000}"/>
    <cellStyle name="Normal 4 2 2" xfId="42" xr:uid="{00000000-0005-0000-0000-00004F000000}"/>
    <cellStyle name="Normal 4 3" xfId="35" xr:uid="{00000000-0005-0000-0000-000050000000}"/>
    <cellStyle name="Normal 5" xfId="14" xr:uid="{00000000-0005-0000-0000-000051000000}"/>
    <cellStyle name="Normal 5 2" xfId="15" xr:uid="{00000000-0005-0000-0000-000052000000}"/>
    <cellStyle name="Normal 5 3" xfId="36" xr:uid="{00000000-0005-0000-0000-000053000000}"/>
    <cellStyle name="Normal 5 4" xfId="49" xr:uid="{00000000-0005-0000-0000-000054000000}"/>
    <cellStyle name="Normal 6" xfId="16" xr:uid="{00000000-0005-0000-0000-000055000000}"/>
    <cellStyle name="Normal 6 2" xfId="17" xr:uid="{00000000-0005-0000-0000-000056000000}"/>
    <cellStyle name="Normal 6 3" xfId="37" xr:uid="{00000000-0005-0000-0000-000057000000}"/>
    <cellStyle name="Normal 7" xfId="22" xr:uid="{00000000-0005-0000-0000-000058000000}"/>
    <cellStyle name="Normal 8" xfId="23" xr:uid="{00000000-0005-0000-0000-000059000000}"/>
    <cellStyle name="Normal 8 2" xfId="60" xr:uid="{00000000-0005-0000-0000-00005A000000}"/>
    <cellStyle name="Normal 9" xfId="21" xr:uid="{00000000-0005-0000-0000-00005B000000}"/>
    <cellStyle name="Normal_AFILIADOS INNS_INEM_2002_2005" xfId="46" xr:uid="{00000000-0005-0000-0000-00005C000000}"/>
    <cellStyle name="Porcentaje 2" xfId="55" xr:uid="{00000000-0005-0000-0000-00005E000000}"/>
    <cellStyle name="Porcentaje 3" xfId="59" xr:uid="{00000000-0005-0000-0000-00005F000000}"/>
    <cellStyle name="Porcentaje 3 2" xfId="76" xr:uid="{00000000-0005-0000-0000-000060000000}"/>
    <cellStyle name="Porcentaje 4" xfId="95" xr:uid="{00000000-0005-0000-0000-000061000000}"/>
    <cellStyle name="Porcentaje 5" xfId="101" xr:uid="{00000000-0005-0000-0000-000062000000}"/>
    <cellStyle name="Porcentual 2" xfId="18" xr:uid="{00000000-0005-0000-0000-000063000000}"/>
    <cellStyle name="Porcentual 2 2" xfId="38" xr:uid="{00000000-0005-0000-0000-000064000000}"/>
    <cellStyle name="Result" xfId="19" xr:uid="{00000000-0005-0000-0000-000065000000}"/>
    <cellStyle name="Result2" xfId="20" xr:uid="{00000000-0005-0000-0000-000066000000}"/>
  </cellStyles>
  <dxfs count="0"/>
  <tableStyles count="0" defaultTableStyle="TableStyleMedium2" defaultPivotStyle="PivotStyleLight16"/>
  <colors>
    <mruColors>
      <color rgb="FFFF9933"/>
      <color rgb="FFFF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activeX1.xml><?xml version="1.0" encoding="utf-8"?>
<ax:ocx xmlns:ax="http://schemas.microsoft.com/office/2006/activeX" xmlns:r="http://schemas.openxmlformats.org/officeDocument/2006/relationships" ax:classid="{5512D11C-5CC6-11CF-8D67-00AA00BDCE1D}" ax:persistence="persistStream" r:id="rId1"/>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2</xdr:col>
      <xdr:colOff>19050</xdr:colOff>
      <xdr:row>2</xdr:row>
      <xdr:rowOff>0</xdr:rowOff>
    </xdr:to>
    <xdr:pic>
      <xdr:nvPicPr>
        <xdr:cNvPr id="2" name="Imagen 1">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7810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0</xdr:colOff>
          <xdr:row>15</xdr:row>
          <xdr:rowOff>0</xdr:rowOff>
        </xdr:from>
        <xdr:to>
          <xdr:col>1</xdr:col>
          <xdr:colOff>200025</xdr:colOff>
          <xdr:row>16</xdr:row>
          <xdr:rowOff>85725</xdr:rowOff>
        </xdr:to>
        <xdr:sp macro="" textlink="">
          <xdr:nvSpPr>
            <xdr:cNvPr id="63492" name="Control 4" hidden="1">
              <a:extLst>
                <a:ext uri="{63B3BB69-23CF-44E3-9099-C40C66FF867C}">
                  <a14:compatExt spid="_x0000_s63492"/>
                </a:ext>
                <a:ext uri="{FF2B5EF4-FFF2-40B4-BE49-F238E27FC236}">
                  <a16:creationId xmlns:a16="http://schemas.microsoft.com/office/drawing/2014/main" id="{00000000-0008-0000-3000-000004F8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3" Type="http://schemas.openxmlformats.org/officeDocument/2006/relationships/control" Target="../activeX/activeX1.xml"/><Relationship Id="rId2" Type="http://schemas.openxmlformats.org/officeDocument/2006/relationships/vmlDrawing" Target="../drawings/vmlDrawing1.vml"/><Relationship Id="rId1" Type="http://schemas.openxmlformats.org/officeDocument/2006/relationships/drawing" Target="../drawings/drawing2.xml"/><Relationship Id="rId4" Type="http://schemas.openxmlformats.org/officeDocument/2006/relationships/image" Target="../media/image2.emf"/></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62E70E-F5B4-441B-9F92-2E7219E60AFE}">
  <sheetPr>
    <tabColor theme="4" tint="-0.249977111117893"/>
    <pageSetUpPr fitToPage="1"/>
  </sheetPr>
  <dimension ref="A2:K71"/>
  <sheetViews>
    <sheetView tabSelected="1" topLeftCell="B1" zoomScaleNormal="100" workbookViewId="0">
      <selection activeCell="C2" sqref="C2"/>
    </sheetView>
  </sheetViews>
  <sheetFormatPr baseColWidth="10" defaultColWidth="11.42578125" defaultRowHeight="15" x14ac:dyDescent="0.25"/>
  <cols>
    <col min="1" max="1" width="11.42578125" style="600"/>
    <col min="3" max="3" width="6.140625" customWidth="1"/>
    <col min="4" max="4" width="3.140625" customWidth="1"/>
    <col min="5" max="5" width="11.42578125" hidden="1" customWidth="1"/>
    <col min="9" max="9" width="48.85546875" customWidth="1"/>
    <col min="11" max="11" width="40.140625" customWidth="1"/>
  </cols>
  <sheetData>
    <row r="2" spans="2:11" x14ac:dyDescent="0.25">
      <c r="D2" s="632" t="s">
        <v>317</v>
      </c>
      <c r="E2" s="632"/>
      <c r="F2" s="632"/>
      <c r="G2" s="632"/>
      <c r="H2" s="632"/>
      <c r="I2" s="632"/>
      <c r="J2" s="600"/>
      <c r="K2" s="600"/>
    </row>
    <row r="4" spans="2:11" x14ac:dyDescent="0.25">
      <c r="B4" s="630" t="s">
        <v>346</v>
      </c>
      <c r="C4" s="630"/>
      <c r="D4" s="630"/>
      <c r="E4" s="630"/>
      <c r="F4" s="630"/>
      <c r="G4" s="630"/>
      <c r="H4" s="630"/>
      <c r="I4" s="630"/>
      <c r="J4" s="630"/>
      <c r="K4" s="630"/>
    </row>
    <row r="5" spans="2:11" ht="15.75" customHeight="1" x14ac:dyDescent="0.25">
      <c r="B5" s="631" t="s">
        <v>326</v>
      </c>
      <c r="C5" s="631"/>
      <c r="D5" s="631"/>
      <c r="E5" s="631"/>
      <c r="F5" s="629" t="s">
        <v>350</v>
      </c>
      <c r="G5" s="629"/>
      <c r="H5" s="629"/>
      <c r="I5" s="629"/>
      <c r="J5" s="629"/>
      <c r="K5" s="629"/>
    </row>
    <row r="6" spans="2:11" ht="15.75" customHeight="1" x14ac:dyDescent="0.25">
      <c r="B6" s="631" t="s">
        <v>318</v>
      </c>
      <c r="C6" s="631"/>
      <c r="D6" s="631"/>
      <c r="E6" s="631"/>
      <c r="F6" s="629" t="s">
        <v>719</v>
      </c>
      <c r="G6" s="629"/>
      <c r="H6" s="629"/>
      <c r="I6" s="629"/>
      <c r="J6" s="629"/>
      <c r="K6" s="629"/>
    </row>
    <row r="7" spans="2:11" s="600" customFormat="1" ht="15.75" customHeight="1" x14ac:dyDescent="0.25">
      <c r="B7" s="626" t="s">
        <v>721</v>
      </c>
      <c r="C7" s="627"/>
      <c r="D7" s="628"/>
      <c r="E7" s="619"/>
      <c r="F7" s="623" t="s">
        <v>709</v>
      </c>
      <c r="G7" s="624"/>
      <c r="H7" s="624"/>
      <c r="I7" s="624"/>
      <c r="J7" s="624"/>
      <c r="K7" s="625"/>
    </row>
    <row r="8" spans="2:11" s="600" customFormat="1" ht="15.75" customHeight="1" x14ac:dyDescent="0.25">
      <c r="B8" s="626" t="s">
        <v>325</v>
      </c>
      <c r="C8" s="627"/>
      <c r="D8" s="628"/>
      <c r="E8" s="619"/>
      <c r="F8" s="623" t="s">
        <v>319</v>
      </c>
      <c r="G8" s="624"/>
      <c r="H8" s="624"/>
      <c r="I8" s="624"/>
      <c r="J8" s="624"/>
      <c r="K8" s="625"/>
    </row>
    <row r="9" spans="2:11" s="600" customFormat="1" ht="15.75" customHeight="1" x14ac:dyDescent="0.25">
      <c r="B9" s="626" t="s">
        <v>725</v>
      </c>
      <c r="C9" s="627"/>
      <c r="D9" s="628"/>
      <c r="E9" s="619"/>
      <c r="F9" s="623" t="s">
        <v>724</v>
      </c>
      <c r="G9" s="624"/>
      <c r="H9" s="624"/>
      <c r="I9" s="624"/>
      <c r="J9" s="624"/>
      <c r="K9" s="625"/>
    </row>
    <row r="10" spans="2:11" s="600" customFormat="1" ht="15.75" customHeight="1" x14ac:dyDescent="0.25">
      <c r="B10" s="626" t="s">
        <v>728</v>
      </c>
      <c r="C10" s="627"/>
      <c r="D10" s="628"/>
      <c r="E10" s="619"/>
      <c r="F10" s="623" t="s">
        <v>727</v>
      </c>
      <c r="G10" s="624"/>
      <c r="H10" s="624"/>
      <c r="I10" s="624"/>
      <c r="J10" s="624"/>
      <c r="K10" s="625"/>
    </row>
    <row r="11" spans="2:11" s="600" customFormat="1" ht="15.75" customHeight="1" x14ac:dyDescent="0.25">
      <c r="B11" s="626" t="s">
        <v>320</v>
      </c>
      <c r="C11" s="627"/>
      <c r="D11" s="628"/>
      <c r="E11" s="619"/>
      <c r="F11" s="623" t="s">
        <v>352</v>
      </c>
      <c r="G11" s="624"/>
      <c r="H11" s="624"/>
      <c r="I11" s="624"/>
      <c r="J11" s="624"/>
      <c r="K11" s="625"/>
    </row>
    <row r="12" spans="2:11" s="600" customFormat="1" ht="15.75" customHeight="1" x14ac:dyDescent="0.25">
      <c r="B12" s="626" t="s">
        <v>321</v>
      </c>
      <c r="C12" s="627"/>
      <c r="D12" s="628"/>
      <c r="E12" s="619"/>
      <c r="F12" s="623" t="s">
        <v>353</v>
      </c>
      <c r="G12" s="624"/>
      <c r="H12" s="624"/>
      <c r="I12" s="624"/>
      <c r="J12" s="624"/>
      <c r="K12" s="625"/>
    </row>
    <row r="13" spans="2:11" s="600" customFormat="1" ht="15.75" customHeight="1" x14ac:dyDescent="0.25">
      <c r="B13" s="626" t="s">
        <v>322</v>
      </c>
      <c r="C13" s="627"/>
      <c r="D13" s="628"/>
      <c r="E13" s="619"/>
      <c r="F13" s="623" t="s">
        <v>330</v>
      </c>
      <c r="G13" s="624"/>
      <c r="H13" s="624"/>
      <c r="I13" s="624"/>
      <c r="J13" s="624"/>
      <c r="K13" s="625"/>
    </row>
    <row r="14" spans="2:11" s="600" customFormat="1" ht="15.75" customHeight="1" x14ac:dyDescent="0.25">
      <c r="B14" s="626" t="s">
        <v>323</v>
      </c>
      <c r="C14" s="627"/>
      <c r="D14" s="628"/>
      <c r="E14" s="619"/>
      <c r="F14" s="623" t="s">
        <v>733</v>
      </c>
      <c r="G14" s="624"/>
      <c r="H14" s="624"/>
      <c r="I14" s="624"/>
      <c r="J14" s="624"/>
      <c r="K14" s="625"/>
    </row>
    <row r="15" spans="2:11" s="600" customFormat="1" ht="15.75" customHeight="1" x14ac:dyDescent="0.25">
      <c r="B15" s="626" t="s">
        <v>324</v>
      </c>
      <c r="C15" s="627"/>
      <c r="D15" s="628"/>
      <c r="E15" s="619"/>
      <c r="F15" s="623" t="s">
        <v>355</v>
      </c>
      <c r="G15" s="624"/>
      <c r="H15" s="624"/>
      <c r="I15" s="624"/>
      <c r="J15" s="624"/>
      <c r="K15" s="625"/>
    </row>
    <row r="16" spans="2:11" s="600" customFormat="1" ht="15.75" customHeight="1" x14ac:dyDescent="0.25">
      <c r="B16" s="626" t="s">
        <v>737</v>
      </c>
      <c r="C16" s="627"/>
      <c r="D16" s="628"/>
      <c r="E16" s="619"/>
      <c r="F16" s="623" t="s">
        <v>736</v>
      </c>
      <c r="G16" s="624"/>
      <c r="H16" s="624"/>
      <c r="I16" s="624"/>
      <c r="J16" s="624"/>
      <c r="K16" s="625"/>
    </row>
    <row r="17" spans="2:11" s="600" customFormat="1" ht="15.75" customHeight="1" x14ac:dyDescent="0.25">
      <c r="B17" s="626" t="s">
        <v>327</v>
      </c>
      <c r="C17" s="627"/>
      <c r="D17" s="628"/>
      <c r="E17" s="619"/>
      <c r="F17" s="623" t="s">
        <v>739</v>
      </c>
      <c r="G17" s="624"/>
      <c r="H17" s="624"/>
      <c r="I17" s="624"/>
      <c r="J17" s="624"/>
      <c r="K17" s="625"/>
    </row>
    <row r="18" spans="2:11" s="600" customFormat="1" ht="15.75" customHeight="1" x14ac:dyDescent="0.25">
      <c r="B18" s="626" t="s">
        <v>328</v>
      </c>
      <c r="C18" s="627"/>
      <c r="D18" s="628"/>
      <c r="E18" s="619"/>
      <c r="F18" s="623" t="s">
        <v>741</v>
      </c>
      <c r="G18" s="624"/>
      <c r="H18" s="624"/>
      <c r="I18" s="624"/>
      <c r="J18" s="624"/>
      <c r="K18" s="625"/>
    </row>
    <row r="19" spans="2:11" s="600" customFormat="1" ht="15.75" customHeight="1" x14ac:dyDescent="0.25">
      <c r="B19" s="626" t="s">
        <v>329</v>
      </c>
      <c r="C19" s="627"/>
      <c r="D19" s="628"/>
      <c r="E19" s="619"/>
      <c r="F19" s="623" t="s">
        <v>351</v>
      </c>
      <c r="G19" s="624"/>
      <c r="H19" s="624"/>
      <c r="I19" s="624"/>
      <c r="J19" s="624"/>
      <c r="K19" s="625"/>
    </row>
    <row r="20" spans="2:11" s="600" customFormat="1" ht="15.75" customHeight="1" x14ac:dyDescent="0.25">
      <c r="B20" s="633" t="s">
        <v>331</v>
      </c>
      <c r="C20" s="627"/>
      <c r="D20" s="628"/>
      <c r="E20" s="619"/>
      <c r="F20" s="623" t="s">
        <v>744</v>
      </c>
      <c r="G20" s="624"/>
      <c r="H20" s="624"/>
      <c r="I20" s="624"/>
      <c r="J20" s="624"/>
      <c r="K20" s="625"/>
    </row>
    <row r="21" spans="2:11" s="600" customFormat="1" ht="15.75" customHeight="1" x14ac:dyDescent="0.25">
      <c r="B21" s="626" t="s">
        <v>746</v>
      </c>
      <c r="C21" s="627"/>
      <c r="D21" s="628"/>
      <c r="E21" s="619"/>
      <c r="F21" s="623" t="s">
        <v>356</v>
      </c>
      <c r="G21" s="624"/>
      <c r="H21" s="624"/>
      <c r="I21" s="624"/>
      <c r="J21" s="624"/>
      <c r="K21" s="625"/>
    </row>
    <row r="22" spans="2:11" s="600" customFormat="1" ht="15.75" customHeight="1" x14ac:dyDescent="0.25">
      <c r="B22" s="626" t="s">
        <v>748</v>
      </c>
      <c r="C22" s="627"/>
      <c r="D22" s="628"/>
      <c r="E22" s="619"/>
      <c r="F22" s="623" t="s">
        <v>354</v>
      </c>
      <c r="G22" s="624"/>
      <c r="H22" s="624"/>
      <c r="I22" s="624"/>
      <c r="J22" s="624"/>
      <c r="K22" s="625"/>
    </row>
    <row r="23" spans="2:11" s="600" customFormat="1" ht="15.75" customHeight="1" x14ac:dyDescent="0.25">
      <c r="B23" s="626" t="s">
        <v>332</v>
      </c>
      <c r="C23" s="627"/>
      <c r="D23" s="628"/>
      <c r="E23" s="619"/>
      <c r="F23" s="623" t="s">
        <v>750</v>
      </c>
      <c r="G23" s="624"/>
      <c r="H23" s="624"/>
      <c r="I23" s="624"/>
      <c r="J23" s="624"/>
      <c r="K23" s="625"/>
    </row>
    <row r="24" spans="2:11" s="600" customFormat="1" ht="15.75" customHeight="1" x14ac:dyDescent="0.25">
      <c r="B24" s="626" t="s">
        <v>333</v>
      </c>
      <c r="C24" s="627"/>
      <c r="D24" s="628"/>
      <c r="E24" s="619"/>
      <c r="F24" s="623" t="s">
        <v>347</v>
      </c>
      <c r="G24" s="624"/>
      <c r="H24" s="624"/>
      <c r="I24" s="624"/>
      <c r="J24" s="624"/>
      <c r="K24" s="625"/>
    </row>
    <row r="25" spans="2:11" s="600" customFormat="1" ht="15.75" customHeight="1" x14ac:dyDescent="0.25">
      <c r="B25" s="633" t="s">
        <v>334</v>
      </c>
      <c r="C25" s="627"/>
      <c r="D25" s="628"/>
      <c r="E25" s="619"/>
      <c r="F25" s="623" t="s">
        <v>753</v>
      </c>
      <c r="G25" s="624"/>
      <c r="H25" s="624"/>
      <c r="I25" s="624"/>
      <c r="J25" s="624"/>
      <c r="K25" s="625"/>
    </row>
    <row r="26" spans="2:11" s="600" customFormat="1" ht="15.75" customHeight="1" x14ac:dyDescent="0.25">
      <c r="B26" s="626" t="s">
        <v>336</v>
      </c>
      <c r="C26" s="627"/>
      <c r="D26" s="628"/>
      <c r="E26" s="619"/>
      <c r="F26" s="623" t="s">
        <v>755</v>
      </c>
      <c r="G26" s="624"/>
      <c r="H26" s="624"/>
      <c r="I26" s="624"/>
      <c r="J26" s="624"/>
      <c r="K26" s="625"/>
    </row>
    <row r="27" spans="2:11" s="600" customFormat="1" ht="15.75" customHeight="1" x14ac:dyDescent="0.25">
      <c r="B27" s="626" t="s">
        <v>335</v>
      </c>
      <c r="C27" s="627"/>
      <c r="D27" s="628"/>
      <c r="E27" s="619"/>
      <c r="F27" s="623" t="s">
        <v>757</v>
      </c>
      <c r="G27" s="624"/>
      <c r="H27" s="624"/>
      <c r="I27" s="624"/>
      <c r="J27" s="624"/>
      <c r="K27" s="625"/>
    </row>
    <row r="28" spans="2:11" s="600" customFormat="1" ht="15.75" customHeight="1" x14ac:dyDescent="0.25">
      <c r="B28" s="626" t="s">
        <v>760</v>
      </c>
      <c r="C28" s="627"/>
      <c r="D28" s="628"/>
      <c r="E28" s="619"/>
      <c r="F28" s="623" t="s">
        <v>759</v>
      </c>
      <c r="G28" s="624"/>
      <c r="H28" s="624"/>
      <c r="I28" s="624"/>
      <c r="J28" s="624"/>
      <c r="K28" s="625"/>
    </row>
    <row r="29" spans="2:11" s="600" customFormat="1" ht="15.75" customHeight="1" x14ac:dyDescent="0.25">
      <c r="B29" s="626" t="s">
        <v>337</v>
      </c>
      <c r="C29" s="627"/>
      <c r="D29" s="628"/>
      <c r="E29" s="619"/>
      <c r="F29" s="623" t="s">
        <v>762</v>
      </c>
      <c r="G29" s="624"/>
      <c r="H29" s="624"/>
      <c r="I29" s="624"/>
      <c r="J29" s="624"/>
      <c r="K29" s="625"/>
    </row>
    <row r="30" spans="2:11" s="600" customFormat="1" ht="15.75" customHeight="1" x14ac:dyDescent="0.25">
      <c r="B30" s="626" t="s">
        <v>338</v>
      </c>
      <c r="C30" s="627"/>
      <c r="D30" s="628"/>
      <c r="E30" s="619"/>
      <c r="F30" s="623" t="s">
        <v>357</v>
      </c>
      <c r="G30" s="624"/>
      <c r="H30" s="624"/>
      <c r="I30" s="624"/>
      <c r="J30" s="624"/>
      <c r="K30" s="625"/>
    </row>
    <row r="31" spans="2:11" s="600" customFormat="1" ht="15.75" customHeight="1" x14ac:dyDescent="0.25">
      <c r="B31" s="626" t="s">
        <v>339</v>
      </c>
      <c r="C31" s="627"/>
      <c r="D31" s="628"/>
      <c r="E31" s="619"/>
      <c r="F31" s="623" t="s">
        <v>358</v>
      </c>
      <c r="G31" s="624"/>
      <c r="H31" s="624"/>
      <c r="I31" s="624"/>
      <c r="J31" s="624"/>
      <c r="K31" s="625"/>
    </row>
    <row r="32" spans="2:11" s="600" customFormat="1" ht="15.75" customHeight="1" x14ac:dyDescent="0.25">
      <c r="B32" s="626" t="s">
        <v>764</v>
      </c>
      <c r="C32" s="627"/>
      <c r="D32" s="628"/>
      <c r="E32" s="619"/>
      <c r="F32" s="623" t="s">
        <v>763</v>
      </c>
      <c r="G32" s="624"/>
      <c r="H32" s="624"/>
      <c r="I32" s="624"/>
      <c r="J32" s="624"/>
      <c r="K32" s="625"/>
    </row>
    <row r="33" spans="2:11" s="600" customFormat="1" ht="15.75" customHeight="1" x14ac:dyDescent="0.25">
      <c r="B33" s="626" t="s">
        <v>767</v>
      </c>
      <c r="C33" s="627"/>
      <c r="D33" s="628"/>
      <c r="E33" s="619"/>
      <c r="F33" s="623" t="s">
        <v>766</v>
      </c>
      <c r="G33" s="624"/>
      <c r="H33" s="624"/>
      <c r="I33" s="624"/>
      <c r="J33" s="624"/>
      <c r="K33" s="625"/>
    </row>
    <row r="34" spans="2:11" s="600" customFormat="1" ht="15.75" customHeight="1" x14ac:dyDescent="0.25">
      <c r="B34" s="626" t="s">
        <v>769</v>
      </c>
      <c r="C34" s="627"/>
      <c r="D34" s="628"/>
      <c r="E34" s="619"/>
      <c r="F34" s="623" t="s">
        <v>768</v>
      </c>
      <c r="G34" s="624"/>
      <c r="H34" s="624"/>
      <c r="I34" s="624"/>
      <c r="J34" s="624"/>
      <c r="K34" s="625"/>
    </row>
    <row r="35" spans="2:11" s="600" customFormat="1" ht="15.75" customHeight="1" x14ac:dyDescent="0.25">
      <c r="B35" s="626" t="s">
        <v>771</v>
      </c>
      <c r="C35" s="627"/>
      <c r="D35" s="628"/>
      <c r="E35" s="619"/>
      <c r="F35" s="623" t="s">
        <v>770</v>
      </c>
      <c r="G35" s="624"/>
      <c r="H35" s="624"/>
      <c r="I35" s="624"/>
      <c r="J35" s="624"/>
      <c r="K35" s="625"/>
    </row>
    <row r="36" spans="2:11" s="600" customFormat="1" ht="15.75" customHeight="1" x14ac:dyDescent="0.25">
      <c r="B36" s="626" t="s">
        <v>774</v>
      </c>
      <c r="C36" s="627"/>
      <c r="D36" s="628"/>
      <c r="E36" s="619"/>
      <c r="F36" s="623" t="s">
        <v>773</v>
      </c>
      <c r="G36" s="624"/>
      <c r="H36" s="624"/>
      <c r="I36" s="624"/>
      <c r="J36" s="624"/>
      <c r="K36" s="625"/>
    </row>
    <row r="37" spans="2:11" s="600" customFormat="1" ht="15.75" customHeight="1" x14ac:dyDescent="0.25">
      <c r="B37" s="626" t="s">
        <v>340</v>
      </c>
      <c r="C37" s="627"/>
      <c r="D37" s="628"/>
      <c r="E37" s="619"/>
      <c r="F37" s="623" t="s">
        <v>776</v>
      </c>
      <c r="G37" s="624"/>
      <c r="H37" s="624"/>
      <c r="I37" s="624"/>
      <c r="J37" s="624"/>
      <c r="K37" s="625"/>
    </row>
    <row r="38" spans="2:11" s="600" customFormat="1" ht="15.75" customHeight="1" x14ac:dyDescent="0.25">
      <c r="B38" s="626" t="s">
        <v>779</v>
      </c>
      <c r="C38" s="627"/>
      <c r="D38" s="628"/>
      <c r="E38" s="619"/>
      <c r="F38" s="623" t="s">
        <v>348</v>
      </c>
      <c r="G38" s="624"/>
      <c r="H38" s="624"/>
      <c r="I38" s="624"/>
      <c r="J38" s="624"/>
      <c r="K38" s="625"/>
    </row>
    <row r="39" spans="2:11" s="600" customFormat="1" ht="15.75" customHeight="1" x14ac:dyDescent="0.25">
      <c r="B39" s="626" t="s">
        <v>782</v>
      </c>
      <c r="C39" s="627"/>
      <c r="D39" s="628"/>
      <c r="E39" s="619"/>
      <c r="F39" s="623" t="s">
        <v>781</v>
      </c>
      <c r="G39" s="624"/>
      <c r="H39" s="624"/>
      <c r="I39" s="624"/>
      <c r="J39" s="624"/>
      <c r="K39" s="625"/>
    </row>
    <row r="40" spans="2:11" s="600" customFormat="1" ht="15.75" customHeight="1" x14ac:dyDescent="0.25">
      <c r="B40" s="626" t="s">
        <v>785</v>
      </c>
      <c r="C40" s="627"/>
      <c r="D40" s="628"/>
      <c r="E40" s="619"/>
      <c r="F40" s="623" t="s">
        <v>784</v>
      </c>
      <c r="G40" s="624"/>
      <c r="H40" s="624"/>
      <c r="I40" s="624"/>
      <c r="J40" s="624"/>
      <c r="K40" s="625"/>
    </row>
    <row r="41" spans="2:11" s="600" customFormat="1" ht="15.75" customHeight="1" x14ac:dyDescent="0.25">
      <c r="B41" s="626" t="s">
        <v>788</v>
      </c>
      <c r="C41" s="627"/>
      <c r="D41" s="628"/>
      <c r="E41" s="619"/>
      <c r="F41" s="623" t="s">
        <v>787</v>
      </c>
      <c r="G41" s="624"/>
      <c r="H41" s="624"/>
      <c r="I41" s="624"/>
      <c r="J41" s="624"/>
      <c r="K41" s="625"/>
    </row>
    <row r="42" spans="2:11" s="600" customFormat="1" ht="15.75" customHeight="1" x14ac:dyDescent="0.25">
      <c r="B42" s="626" t="s">
        <v>791</v>
      </c>
      <c r="C42" s="627"/>
      <c r="D42" s="628"/>
      <c r="E42" s="619"/>
      <c r="F42" s="623" t="s">
        <v>790</v>
      </c>
      <c r="G42" s="624"/>
      <c r="H42" s="624"/>
      <c r="I42" s="624"/>
      <c r="J42" s="624"/>
      <c r="K42" s="625"/>
    </row>
    <row r="43" spans="2:11" s="600" customFormat="1" ht="15.75" customHeight="1" x14ac:dyDescent="0.25">
      <c r="B43" s="626" t="s">
        <v>341</v>
      </c>
      <c r="C43" s="627"/>
      <c r="D43" s="628"/>
      <c r="E43" s="619"/>
      <c r="F43" s="623" t="s">
        <v>793</v>
      </c>
      <c r="G43" s="624"/>
      <c r="H43" s="624"/>
      <c r="I43" s="624"/>
      <c r="J43" s="624"/>
      <c r="K43" s="625"/>
    </row>
    <row r="44" spans="2:11" s="600" customFormat="1" ht="15.75" customHeight="1" x14ac:dyDescent="0.25">
      <c r="B44" s="626" t="s">
        <v>342</v>
      </c>
      <c r="C44" s="627"/>
      <c r="D44" s="628"/>
      <c r="E44" s="619"/>
      <c r="F44" s="623" t="s">
        <v>795</v>
      </c>
      <c r="G44" s="624"/>
      <c r="H44" s="624"/>
      <c r="I44" s="624"/>
      <c r="J44" s="624"/>
      <c r="K44" s="625"/>
    </row>
    <row r="45" spans="2:11" s="600" customFormat="1" ht="15.75" customHeight="1" x14ac:dyDescent="0.25">
      <c r="B45" s="626" t="s">
        <v>798</v>
      </c>
      <c r="C45" s="627"/>
      <c r="D45" s="628"/>
      <c r="E45" s="619"/>
      <c r="F45" s="623" t="s">
        <v>797</v>
      </c>
      <c r="G45" s="624"/>
      <c r="H45" s="624"/>
      <c r="I45" s="624"/>
      <c r="J45" s="624"/>
      <c r="K45" s="625"/>
    </row>
    <row r="46" spans="2:11" s="600" customFormat="1" ht="15.75" customHeight="1" x14ac:dyDescent="0.25">
      <c r="B46" s="626" t="s">
        <v>801</v>
      </c>
      <c r="C46" s="627"/>
      <c r="D46" s="628"/>
      <c r="E46" s="619"/>
      <c r="F46" s="623" t="s">
        <v>800</v>
      </c>
      <c r="G46" s="624"/>
      <c r="H46" s="624"/>
      <c r="I46" s="624"/>
      <c r="J46" s="624"/>
      <c r="K46" s="625"/>
    </row>
    <row r="47" spans="2:11" s="600" customFormat="1" ht="15.75" customHeight="1" x14ac:dyDescent="0.25">
      <c r="B47" s="626" t="s">
        <v>804</v>
      </c>
      <c r="C47" s="627"/>
      <c r="D47" s="628"/>
      <c r="E47" s="619"/>
      <c r="F47" s="623" t="s">
        <v>803</v>
      </c>
      <c r="G47" s="624"/>
      <c r="H47" s="624"/>
      <c r="I47" s="624"/>
      <c r="J47" s="624"/>
      <c r="K47" s="625"/>
    </row>
    <row r="48" spans="2:11" s="600" customFormat="1" ht="15.75" customHeight="1" x14ac:dyDescent="0.25">
      <c r="B48" s="626" t="s">
        <v>806</v>
      </c>
      <c r="C48" s="627"/>
      <c r="D48" s="628"/>
      <c r="E48" s="619"/>
      <c r="F48" s="623" t="s">
        <v>805</v>
      </c>
      <c r="G48" s="624"/>
      <c r="H48" s="624"/>
      <c r="I48" s="624"/>
      <c r="J48" s="624"/>
      <c r="K48" s="625"/>
    </row>
    <row r="49" spans="2:11" s="600" customFormat="1" ht="15.75" customHeight="1" x14ac:dyDescent="0.25">
      <c r="B49" s="626" t="s">
        <v>343</v>
      </c>
      <c r="C49" s="627"/>
      <c r="D49" s="628"/>
      <c r="E49" s="619"/>
      <c r="F49" s="623" t="s">
        <v>808</v>
      </c>
      <c r="G49" s="624"/>
      <c r="H49" s="624"/>
      <c r="I49" s="624"/>
      <c r="J49" s="624"/>
      <c r="K49" s="625"/>
    </row>
    <row r="50" spans="2:11" s="600" customFormat="1" ht="15.75" customHeight="1" x14ac:dyDescent="0.25">
      <c r="B50" s="626" t="s">
        <v>810</v>
      </c>
      <c r="C50" s="627"/>
      <c r="D50" s="628"/>
      <c r="E50" s="619"/>
      <c r="F50" s="623" t="s">
        <v>349</v>
      </c>
      <c r="G50" s="624"/>
      <c r="H50" s="624"/>
      <c r="I50" s="624"/>
      <c r="J50" s="624"/>
      <c r="K50" s="625"/>
    </row>
    <row r="51" spans="2:11" s="600" customFormat="1" ht="15.75" customHeight="1" x14ac:dyDescent="0.25">
      <c r="B51" s="626" t="s">
        <v>813</v>
      </c>
      <c r="C51" s="627"/>
      <c r="D51" s="628"/>
      <c r="E51" s="619"/>
      <c r="F51" s="623" t="s">
        <v>812</v>
      </c>
      <c r="G51" s="624"/>
      <c r="H51" s="624"/>
      <c r="I51" s="624"/>
      <c r="J51" s="624"/>
      <c r="K51" s="625"/>
    </row>
    <row r="52" spans="2:11" s="600" customFormat="1" ht="15.75" customHeight="1" x14ac:dyDescent="0.25">
      <c r="B52" s="626" t="s">
        <v>816</v>
      </c>
      <c r="C52" s="627"/>
      <c r="D52" s="628"/>
      <c r="E52" s="619"/>
      <c r="F52" s="623" t="s">
        <v>815</v>
      </c>
      <c r="G52" s="624"/>
      <c r="H52" s="624"/>
      <c r="I52" s="624"/>
      <c r="J52" s="624"/>
      <c r="K52" s="625"/>
    </row>
    <row r="53" spans="2:11" s="600" customFormat="1" ht="15.75" customHeight="1" x14ac:dyDescent="0.25">
      <c r="B53" s="626" t="s">
        <v>819</v>
      </c>
      <c r="C53" s="627"/>
      <c r="D53" s="628"/>
      <c r="E53" s="619"/>
      <c r="F53" s="623" t="s">
        <v>818</v>
      </c>
      <c r="G53" s="624"/>
      <c r="H53" s="624"/>
      <c r="I53" s="624"/>
      <c r="J53" s="624"/>
      <c r="K53" s="625"/>
    </row>
    <row r="54" spans="2:11" s="600" customFormat="1" ht="15.75" customHeight="1" x14ac:dyDescent="0.25">
      <c r="B54" s="626" t="s">
        <v>822</v>
      </c>
      <c r="C54" s="627"/>
      <c r="D54" s="628"/>
      <c r="E54" s="619"/>
      <c r="F54" s="623" t="s">
        <v>821</v>
      </c>
      <c r="G54" s="624"/>
      <c r="H54" s="624"/>
      <c r="I54" s="624"/>
      <c r="J54" s="624"/>
      <c r="K54" s="625"/>
    </row>
    <row r="55" spans="2:11" s="600" customFormat="1" ht="15.75" customHeight="1" x14ac:dyDescent="0.25">
      <c r="B55" s="626" t="s">
        <v>344</v>
      </c>
      <c r="C55" s="627"/>
      <c r="D55" s="628"/>
      <c r="E55" s="619"/>
      <c r="F55" s="623" t="s">
        <v>824</v>
      </c>
      <c r="G55" s="624"/>
      <c r="H55" s="624"/>
      <c r="I55" s="624"/>
      <c r="J55" s="624"/>
      <c r="K55" s="625"/>
    </row>
    <row r="56" spans="2:11" x14ac:dyDescent="0.25">
      <c r="B56" s="622"/>
      <c r="C56" s="622"/>
      <c r="D56" s="622"/>
      <c r="E56" s="622"/>
      <c r="F56" s="622"/>
      <c r="G56" s="622"/>
      <c r="H56" s="622"/>
      <c r="I56" s="622"/>
      <c r="J56" s="622"/>
      <c r="K56" s="622"/>
    </row>
    <row r="57" spans="2:11" x14ac:dyDescent="0.25">
      <c r="B57" s="622"/>
      <c r="C57" s="622"/>
      <c r="D57" s="622"/>
      <c r="E57" s="622"/>
      <c r="F57" s="622"/>
      <c r="G57" s="622"/>
      <c r="H57" s="622"/>
      <c r="I57" s="622"/>
      <c r="J57" s="622"/>
      <c r="K57" s="622"/>
    </row>
    <row r="58" spans="2:11" x14ac:dyDescent="0.25">
      <c r="B58" s="622"/>
      <c r="C58" s="622"/>
      <c r="D58" s="622"/>
      <c r="E58" s="622"/>
      <c r="F58" s="622"/>
      <c r="G58" s="622"/>
      <c r="H58" s="622"/>
      <c r="I58" s="622"/>
      <c r="J58" s="622"/>
      <c r="K58" s="622"/>
    </row>
    <row r="59" spans="2:11" x14ac:dyDescent="0.25">
      <c r="B59" s="622"/>
      <c r="C59" s="622"/>
      <c r="D59" s="622"/>
      <c r="E59" s="622"/>
      <c r="F59" s="622"/>
      <c r="G59" s="622"/>
      <c r="H59" s="622"/>
      <c r="I59" s="622"/>
      <c r="J59" s="622"/>
      <c r="K59" s="622"/>
    </row>
    <row r="60" spans="2:11" x14ac:dyDescent="0.25">
      <c r="B60" s="622"/>
      <c r="C60" s="622"/>
      <c r="D60" s="622"/>
      <c r="E60" s="622"/>
      <c r="F60" s="622"/>
      <c r="G60" s="622"/>
      <c r="H60" s="622"/>
      <c r="I60" s="622"/>
      <c r="J60" s="622"/>
      <c r="K60" s="622"/>
    </row>
    <row r="61" spans="2:11" x14ac:dyDescent="0.25">
      <c r="B61" s="622"/>
      <c r="C61" s="622"/>
      <c r="D61" s="622"/>
      <c r="E61" s="622"/>
      <c r="F61" s="622"/>
      <c r="G61" s="622"/>
      <c r="H61" s="622"/>
      <c r="I61" s="622"/>
      <c r="J61" s="622"/>
      <c r="K61" s="622"/>
    </row>
    <row r="62" spans="2:11" x14ac:dyDescent="0.25">
      <c r="B62" s="622"/>
      <c r="C62" s="622"/>
      <c r="D62" s="622"/>
      <c r="E62" s="622"/>
      <c r="F62" s="622"/>
      <c r="G62" s="622"/>
      <c r="H62" s="622"/>
      <c r="I62" s="622"/>
      <c r="J62" s="622"/>
      <c r="K62" s="622"/>
    </row>
    <row r="63" spans="2:11" x14ac:dyDescent="0.25">
      <c r="B63" s="622"/>
      <c r="C63" s="622"/>
      <c r="D63" s="622"/>
      <c r="E63" s="622"/>
      <c r="F63" s="622"/>
      <c r="G63" s="622"/>
      <c r="H63" s="622"/>
      <c r="I63" s="622"/>
      <c r="J63" s="622"/>
      <c r="K63" s="622"/>
    </row>
    <row r="64" spans="2:11" x14ac:dyDescent="0.25">
      <c r="B64" s="622"/>
      <c r="C64" s="622"/>
      <c r="D64" s="622"/>
      <c r="E64" s="622"/>
      <c r="F64" s="622"/>
      <c r="G64" s="622"/>
      <c r="H64" s="622"/>
      <c r="I64" s="622"/>
      <c r="J64" s="622"/>
      <c r="K64" s="622"/>
    </row>
    <row r="65" spans="2:11" x14ac:dyDescent="0.25">
      <c r="B65" s="622"/>
      <c r="C65" s="622"/>
      <c r="D65" s="622"/>
      <c r="E65" s="622"/>
      <c r="F65" s="622"/>
      <c r="G65" s="622"/>
      <c r="H65" s="622"/>
      <c r="I65" s="622"/>
      <c r="J65" s="622"/>
      <c r="K65" s="622"/>
    </row>
    <row r="66" spans="2:11" x14ac:dyDescent="0.25">
      <c r="B66" s="622"/>
      <c r="C66" s="622"/>
      <c r="D66" s="622"/>
      <c r="E66" s="622"/>
      <c r="F66" s="622"/>
      <c r="G66" s="622"/>
      <c r="H66" s="622"/>
      <c r="I66" s="622"/>
      <c r="J66" s="622"/>
      <c r="K66" s="622"/>
    </row>
    <row r="67" spans="2:11" x14ac:dyDescent="0.25">
      <c r="B67" s="622"/>
      <c r="C67" s="622"/>
      <c r="D67" s="622"/>
      <c r="E67" s="622"/>
      <c r="F67" s="622"/>
      <c r="G67" s="622"/>
      <c r="H67" s="622"/>
      <c r="I67" s="622"/>
      <c r="J67" s="622"/>
      <c r="K67" s="622"/>
    </row>
    <row r="68" spans="2:11" x14ac:dyDescent="0.25">
      <c r="B68" s="622"/>
      <c r="C68" s="622"/>
      <c r="D68" s="622"/>
      <c r="E68" s="622"/>
      <c r="F68" s="622"/>
      <c r="G68" s="622"/>
      <c r="H68" s="622"/>
      <c r="I68" s="622"/>
      <c r="J68" s="622"/>
      <c r="K68" s="622"/>
    </row>
    <row r="69" spans="2:11" x14ac:dyDescent="0.25">
      <c r="B69" s="622"/>
      <c r="C69" s="622"/>
      <c r="D69" s="622"/>
      <c r="E69" s="622"/>
      <c r="F69" s="622"/>
      <c r="G69" s="622"/>
      <c r="H69" s="622"/>
      <c r="I69" s="622"/>
      <c r="J69" s="622"/>
      <c r="K69" s="622"/>
    </row>
    <row r="70" spans="2:11" x14ac:dyDescent="0.25">
      <c r="B70" s="622"/>
      <c r="C70" s="622"/>
      <c r="D70" s="622"/>
      <c r="E70" s="622"/>
      <c r="F70" s="622"/>
      <c r="G70" s="622"/>
      <c r="H70" s="622"/>
      <c r="I70" s="622"/>
      <c r="J70" s="622"/>
      <c r="K70" s="622"/>
    </row>
    <row r="71" spans="2:11" x14ac:dyDescent="0.25">
      <c r="B71" s="622"/>
      <c r="C71" s="622"/>
      <c r="D71" s="622"/>
      <c r="E71" s="622"/>
      <c r="F71" s="622"/>
      <c r="G71" s="622"/>
      <c r="H71" s="622"/>
      <c r="I71" s="622"/>
      <c r="J71" s="622"/>
      <c r="K71" s="622"/>
    </row>
  </sheetData>
  <mergeCells count="136">
    <mergeCell ref="F43:K43"/>
    <mergeCell ref="F44:K44"/>
    <mergeCell ref="F45:K45"/>
    <mergeCell ref="F46:K46"/>
    <mergeCell ref="F49:K49"/>
    <mergeCell ref="F50:K50"/>
    <mergeCell ref="B52:D52"/>
    <mergeCell ref="B53:D53"/>
    <mergeCell ref="B54:D54"/>
    <mergeCell ref="F51:K51"/>
    <mergeCell ref="B51:D51"/>
    <mergeCell ref="B43:D43"/>
    <mergeCell ref="B44:D44"/>
    <mergeCell ref="B45:D45"/>
    <mergeCell ref="B46:D46"/>
    <mergeCell ref="B47:D47"/>
    <mergeCell ref="B48:D48"/>
    <mergeCell ref="B49:D49"/>
    <mergeCell ref="B50:D50"/>
    <mergeCell ref="F18:K18"/>
    <mergeCell ref="F19:K19"/>
    <mergeCell ref="F20:K20"/>
    <mergeCell ref="F21:K21"/>
    <mergeCell ref="F22:K22"/>
    <mergeCell ref="F24:K24"/>
    <mergeCell ref="F25:K25"/>
    <mergeCell ref="F26:K26"/>
    <mergeCell ref="B18:D18"/>
    <mergeCell ref="B19:D19"/>
    <mergeCell ref="B20:D20"/>
    <mergeCell ref="B21:D21"/>
    <mergeCell ref="B22:D22"/>
    <mergeCell ref="B23:D23"/>
    <mergeCell ref="B24:D24"/>
    <mergeCell ref="B25:D25"/>
    <mergeCell ref="B26:D26"/>
    <mergeCell ref="B11:D11"/>
    <mergeCell ref="B12:D12"/>
    <mergeCell ref="B13:D13"/>
    <mergeCell ref="B14:D14"/>
    <mergeCell ref="B15:D15"/>
    <mergeCell ref="B16:D16"/>
    <mergeCell ref="B17:D17"/>
    <mergeCell ref="B29:D29"/>
    <mergeCell ref="B27:D27"/>
    <mergeCell ref="B28:D28"/>
    <mergeCell ref="B42:D42"/>
    <mergeCell ref="B4:K4"/>
    <mergeCell ref="B5:E5"/>
    <mergeCell ref="B6:E6"/>
    <mergeCell ref="D2:I2"/>
    <mergeCell ref="B7:D7"/>
    <mergeCell ref="F7:K7"/>
    <mergeCell ref="B8:D8"/>
    <mergeCell ref="B9:D9"/>
    <mergeCell ref="B10:D10"/>
    <mergeCell ref="F9:K9"/>
    <mergeCell ref="B30:D30"/>
    <mergeCell ref="B31:D31"/>
    <mergeCell ref="B32:D32"/>
    <mergeCell ref="B33:D33"/>
    <mergeCell ref="F10:K10"/>
    <mergeCell ref="F11:K11"/>
    <mergeCell ref="F12:K12"/>
    <mergeCell ref="F13:K13"/>
    <mergeCell ref="F14:K14"/>
    <mergeCell ref="F15:K15"/>
    <mergeCell ref="F16:K16"/>
    <mergeCell ref="F17:K17"/>
    <mergeCell ref="F29:K29"/>
    <mergeCell ref="F39:K39"/>
    <mergeCell ref="B34:D34"/>
    <mergeCell ref="B35:D35"/>
    <mergeCell ref="B36:D36"/>
    <mergeCell ref="B37:D37"/>
    <mergeCell ref="B38:D38"/>
    <mergeCell ref="B39:D39"/>
    <mergeCell ref="B40:D40"/>
    <mergeCell ref="B41:D41"/>
    <mergeCell ref="B57:E57"/>
    <mergeCell ref="B58:E58"/>
    <mergeCell ref="B59:E59"/>
    <mergeCell ref="B60:E60"/>
    <mergeCell ref="B61:E61"/>
    <mergeCell ref="B62:E62"/>
    <mergeCell ref="B56:E56"/>
    <mergeCell ref="B55:D55"/>
    <mergeCell ref="F5:K5"/>
    <mergeCell ref="F6:K6"/>
    <mergeCell ref="F52:K52"/>
    <mergeCell ref="F8:K8"/>
    <mergeCell ref="F23:K23"/>
    <mergeCell ref="F34:K34"/>
    <mergeCell ref="F27:K27"/>
    <mergeCell ref="F28:K28"/>
    <mergeCell ref="F30:K30"/>
    <mergeCell ref="F31:K31"/>
    <mergeCell ref="F32:K32"/>
    <mergeCell ref="F33:K33"/>
    <mergeCell ref="F35:K35"/>
    <mergeCell ref="F36:K36"/>
    <mergeCell ref="F37:K37"/>
    <mergeCell ref="F38:K38"/>
    <mergeCell ref="B71:E71"/>
    <mergeCell ref="B65:E65"/>
    <mergeCell ref="B66:E66"/>
    <mergeCell ref="B67:E67"/>
    <mergeCell ref="B68:E68"/>
    <mergeCell ref="F40:K40"/>
    <mergeCell ref="F53:K53"/>
    <mergeCell ref="F47:K47"/>
    <mergeCell ref="F48:K48"/>
    <mergeCell ref="F41:K41"/>
    <mergeCell ref="F42:K42"/>
    <mergeCell ref="F54:K54"/>
    <mergeCell ref="F55:K55"/>
    <mergeCell ref="F56:K56"/>
    <mergeCell ref="F57:K57"/>
    <mergeCell ref="F58:K58"/>
    <mergeCell ref="F71:K71"/>
    <mergeCell ref="F65:K65"/>
    <mergeCell ref="F66:K66"/>
    <mergeCell ref="F67:K67"/>
    <mergeCell ref="F68:K68"/>
    <mergeCell ref="F69:K69"/>
    <mergeCell ref="B63:E63"/>
    <mergeCell ref="B64:E64"/>
    <mergeCell ref="F70:K70"/>
    <mergeCell ref="F59:K59"/>
    <mergeCell ref="F60:K60"/>
    <mergeCell ref="F61:K61"/>
    <mergeCell ref="F62:K62"/>
    <mergeCell ref="F63:K63"/>
    <mergeCell ref="F64:K64"/>
    <mergeCell ref="B69:E69"/>
    <mergeCell ref="B70:E70"/>
  </mergeCells>
  <hyperlinks>
    <hyperlink ref="B5:E5" location="'QA1'!A1" display="Quadre IIIA-3.1." xr:uid="{C0E83DE1-E052-4370-AEAC-1951E8E83ABA}"/>
    <hyperlink ref="B6:E6" location="'QA2'!A1" display="Quadre IIIA-3.2. " xr:uid="{13604792-3B06-43DB-B463-5FC9D2FB5519}"/>
    <hyperlink ref="B7:D7" location="'QA3'!A1" display="Quadre IIIA-3.3." xr:uid="{DAE9EEE7-8602-4E48-9EC5-CA070EAFE902}"/>
    <hyperlink ref="B8:D8" location="'QA4'!A1" display="Quadre IIIA-3.4." xr:uid="{C50EC2BD-0151-42BB-9BF5-7A139AAEF04C}"/>
    <hyperlink ref="B9:D9" location="'QA5'!A1" display="Quadre IIIA-3.5." xr:uid="{74C64B62-30CB-471D-A5D7-3C1F33A55F06}"/>
    <hyperlink ref="B10:D10" location="'QA6'!A1" display="Quadre IIIA-3.6." xr:uid="{411EA4B6-6A63-45D5-B905-894EF2BFFD5A}"/>
    <hyperlink ref="B11:D11" location="'QA7'!A1" display="Quadre IIIA-3.7." xr:uid="{E02F74D2-5EA9-4F97-8924-DA2923E6D91D}"/>
    <hyperlink ref="B12:D12" location="'QA8'!A1" display="Quadre IIIA-3.8." xr:uid="{2DC6B8DA-A956-4723-93C4-697402A2B4BE}"/>
    <hyperlink ref="B13:D13" location="'QA9'!A1" display="Quadre IIIA-3.9." xr:uid="{1284C5D4-F9F2-4A78-9E16-6078C4B5694F}"/>
    <hyperlink ref="B14:D14" location="'QA10'!A1" display="Quadre IIIA-3.10." xr:uid="{83F07E60-F9B7-48F6-B546-3FBD26FED382}"/>
    <hyperlink ref="B15:D15" location="'QA11'!A1" display="Quadre IIIA-3.11." xr:uid="{E8ED3B83-AC8B-4E86-A47E-7FF395753A25}"/>
    <hyperlink ref="B16:D16" location="'QA12'!A1" display="Quadre IIIA-3.12." xr:uid="{D7CBCF04-47A6-4C94-A8F2-BC3D2689B860}"/>
    <hyperlink ref="B17:D17" location="'QA13'!A1" display="Quadre IIIA-3.13." xr:uid="{E4BF1C0C-70CB-4BF7-8483-6DC0A916336C}"/>
    <hyperlink ref="B18:D18" location="'QA14'!A1" display="Quadre IIIA-3.14." xr:uid="{074AD723-4479-42F7-8B54-627F3C815BCE}"/>
    <hyperlink ref="B19:D19" location="'QA15'!A1" display="Quadre IIIA-3.15." xr:uid="{97A0CF9C-3A8F-4FB5-95A9-09AAC419B9BA}"/>
    <hyperlink ref="B20:D20" location="'QA16'!A1" display="Quadre IIIA-3.16." xr:uid="{C2BEC213-E6C6-4F8C-8570-91F1DB77FFF5}"/>
    <hyperlink ref="B21:D21" location="'QA17'!A1" display="Quadre IIIA-3.17." xr:uid="{EF9C11C7-319B-41E4-9A3C-93B1DDA9FB5E}"/>
    <hyperlink ref="B22:D22" location="'QA18'!A1" display="Quadre IIIA-3.18." xr:uid="{8ED4F203-9CD0-4AEA-8768-153EBDAFC4A0}"/>
    <hyperlink ref="B23:D23" location="'QA19'!A1" display="Quadre IIIA-3.19." xr:uid="{E7BECAB4-9A0C-4856-B7BA-2FAE834B8C30}"/>
    <hyperlink ref="B24:D24" location="'QA20'!A1" display="Quadre IIIA-3.20." xr:uid="{CBE1D233-CEDB-40D3-8051-2C2F7FA810CC}"/>
    <hyperlink ref="B25:D25" location="'QA21'!A1" display="Quadre IIIA-3.21." xr:uid="{FF76552F-ECE8-499E-BC5B-C54779A8365A}"/>
    <hyperlink ref="B26:D26" location="'QA22'!A1" display="Quadre IIIA-3.22." xr:uid="{663595C0-DB79-41B7-84A6-C48532268D46}"/>
    <hyperlink ref="B27:D27" location="'QA23'!A1" display="Quadre IIIA-3.23." xr:uid="{1AEFBF9F-03A9-436A-910E-4CDC3EB443CE}"/>
    <hyperlink ref="B28:D28" location="'QA24'!A1" display="Quadre IIIA-3.24. " xr:uid="{15413D96-6CFD-44AD-B51F-A67A5C0818C7}"/>
    <hyperlink ref="B29:D29" location="'QA25'!A1" display="Quadre IIIA-3.25. " xr:uid="{958F5A0A-E95B-4790-8CBA-6ADD40F8CEBE}"/>
    <hyperlink ref="B30:D30" location="'QA26'!A1" display="Quadre IIIA-3.26. " xr:uid="{AF1BFBDE-0E30-4F6C-8BA1-CCF160D0D76F}"/>
    <hyperlink ref="B31:D31" location="'QA27'!A1" display="Quadre IIIA-3.27. " xr:uid="{7B8939EC-3E39-4FF5-9817-6F75847986FD}"/>
    <hyperlink ref="B32:D32" location="'QA28'!A1" display="Quadre IIIA-3.28." xr:uid="{75858FEC-2BA9-41EB-88AA-70F41B754DF3}"/>
    <hyperlink ref="B33:D33" location="'QA29'!A1" display="Quadre IIIA-3.29.  " xr:uid="{26349A41-04AC-4DF3-A006-C39DE4288034}"/>
    <hyperlink ref="B34:D34" location="'QA30'!A1" display="Quadre IIIA-3.30. " xr:uid="{5FA36134-9DD2-4F36-A4F7-B0588FD739CB}"/>
    <hyperlink ref="B35:D35" location="'QA31'!A1" display="Quadre IIIA-3.31. " xr:uid="{CE3419C8-1B93-497B-91A3-3C136B9DFEDB}"/>
    <hyperlink ref="B36:D36" location="'QA32'!A1" display="Quadre IIIA-3.32." xr:uid="{5AE46A74-F5B6-4F4A-B200-B59EF4949DB0}"/>
    <hyperlink ref="B37:D37" location="'QA33'!A1" display="Quadre IIIA-3.33. " xr:uid="{7087E5B4-280C-4FDD-ADA4-DAC4E228A1BF}"/>
    <hyperlink ref="B38:D38" location="'QA34'!A1" display="Quadre IIIA-3.34. " xr:uid="{C9F2F6F5-02B8-46D0-B097-5888E0912090}"/>
    <hyperlink ref="B39:D39" location="'QA35'!A1" display="Quadre IIIA-3.35. " xr:uid="{D85DECEA-DE95-44F7-B0BB-778E0AF98C92}"/>
    <hyperlink ref="B40:D40" location="'QA36'!A1" display="Quadre IIIA-3.36. " xr:uid="{AB69CB32-D61C-4897-8C82-ADB4B4C2AE56}"/>
    <hyperlink ref="B41:D41" location="'QA37'!A1" display="Quadre IIIA-3.37." xr:uid="{58EA6B7A-9F32-4849-9CB3-B2B7D2673123}"/>
    <hyperlink ref="B42:D42" location="'QA38'!A1" display="Quadre IIIA-3.38. " xr:uid="{20ACF527-9958-43CD-BF7C-26172C52674B}"/>
    <hyperlink ref="B43:D43" location="'QA39'!A1" display="Quadre IIIA-3.39. " xr:uid="{D62365BE-333F-4CF4-A749-9A1BF32EA8F1}"/>
    <hyperlink ref="B44:D44" location="'QA40'!A1" display="Quadre IIIA-3.40. " xr:uid="{0655BAD2-A26A-41A8-B44E-D826A76391EE}"/>
    <hyperlink ref="B45:D45" location="'Índex de quadres i gràfics'!A1" display="Quadre IIIA-3.41. " xr:uid="{EB73DA8F-53AD-49D7-BFDC-673977680FB9}"/>
    <hyperlink ref="B46:D46" location="'QA42'!A1" display="Quadre IIIA-3.42. " xr:uid="{F84DF99B-FB72-4E47-888B-D81221DDD54A}"/>
    <hyperlink ref="B47:D47" location="'QA43'!A1" display=" Quadre IIIA-3.43." xr:uid="{BE2CA85E-CB65-4C9B-8051-CC7E55CB984C}"/>
    <hyperlink ref="B48:D48" location="'QA44'!A1" display="Quadre IIIA-3.44." xr:uid="{3F10B750-EBF2-46DD-866F-7B61F7BCC3CD}"/>
    <hyperlink ref="B49:D49" location="'QA45'!A1" display="Quadre IIIA-3.45. " xr:uid="{5F5D7C23-36FF-4734-8D64-6CF25C397F13}"/>
    <hyperlink ref="B50:D50" location="'QA46'!A1" display="Quadre IIIA-3.46." xr:uid="{697CF311-C010-4BFE-A77A-3DE10349C836}"/>
    <hyperlink ref="B51:D51" location="'QA47'!A1" display="Quadre IIIA-3.47. " xr:uid="{3BFA536D-E6EC-4315-9A54-5855684DC09A}"/>
    <hyperlink ref="B52:D52" location="'QA48'!A1" display="Quadre IIIA-3.48." xr:uid="{980A37F5-B489-49B2-9AB3-66D20FAE97D2}"/>
    <hyperlink ref="B53:D53" location="'QA49'!A1" display="Quadre IIIA-3.49." xr:uid="{F548E7BF-8834-4675-9043-8670BFC3A530}"/>
    <hyperlink ref="B54:D54" location="'QA50'!A1" display="Quadre IIIA-3.50." xr:uid="{0EB7624B-2F87-49FD-8D70-9005ECA59B3A}"/>
    <hyperlink ref="B55:D55" location="'QA51'!A1" display="Quadre IIIA-3.51. " xr:uid="{BF410494-BA39-42BA-A628-7062CE2E7EA9}"/>
  </hyperlinks>
  <pageMargins left="0.70866141732283472" right="0.70866141732283472" top="0.74803149606299213" bottom="0.74803149606299213" header="0.31496062992125984" footer="0.31496062992125984"/>
  <pageSetup paperSize="9" scale="78" fitToHeight="0"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4" tint="-0.249977111117893"/>
  </sheetPr>
  <dimension ref="A1:IT73"/>
  <sheetViews>
    <sheetView workbookViewId="0">
      <selection sqref="A1:C1"/>
    </sheetView>
  </sheetViews>
  <sheetFormatPr baseColWidth="10" defaultColWidth="11.42578125" defaultRowHeight="15" x14ac:dyDescent="0.25"/>
  <cols>
    <col min="1" max="1" width="25.7109375" style="8" customWidth="1"/>
    <col min="2" max="3" width="14.7109375" style="8" customWidth="1"/>
    <col min="4" max="254" width="9.140625" style="8" customWidth="1"/>
    <col min="255" max="1021" width="9.140625" customWidth="1"/>
    <col min="1022" max="1022" width="11.42578125" customWidth="1"/>
  </cols>
  <sheetData>
    <row r="1" spans="1:18" ht="30" customHeight="1" x14ac:dyDescent="0.25">
      <c r="A1" s="665" t="s">
        <v>731</v>
      </c>
      <c r="B1" s="666"/>
      <c r="C1" s="667"/>
    </row>
    <row r="2" spans="1:18" x14ac:dyDescent="0.25">
      <c r="A2" s="101" t="s">
        <v>274</v>
      </c>
      <c r="B2" s="100" t="s">
        <v>32</v>
      </c>
      <c r="C2" s="17" t="s">
        <v>65</v>
      </c>
      <c r="E2" s="85"/>
      <c r="F2" s="85"/>
      <c r="G2" s="85"/>
      <c r="H2"/>
      <c r="I2"/>
    </row>
    <row r="3" spans="1:18" ht="12" customHeight="1" x14ac:dyDescent="0.25">
      <c r="A3" s="172" t="s">
        <v>66</v>
      </c>
      <c r="B3" s="390">
        <v>1579</v>
      </c>
      <c r="C3" s="390">
        <v>917.68</v>
      </c>
      <c r="E3" s="85"/>
      <c r="F3" s="85"/>
      <c r="G3" s="85"/>
      <c r="H3"/>
      <c r="I3"/>
      <c r="J3" s="16"/>
      <c r="K3" s="16"/>
      <c r="L3" s="16"/>
      <c r="M3" s="16"/>
      <c r="N3" s="16"/>
      <c r="O3" s="16"/>
      <c r="P3" s="16"/>
      <c r="Q3" s="16"/>
      <c r="R3" s="16"/>
    </row>
    <row r="4" spans="1:18" ht="12" customHeight="1" x14ac:dyDescent="0.25">
      <c r="A4" s="173" t="s">
        <v>67</v>
      </c>
      <c r="B4" s="391">
        <v>873</v>
      </c>
      <c r="C4" s="391">
        <v>913.68</v>
      </c>
      <c r="E4" s="85"/>
      <c r="I4"/>
    </row>
    <row r="5" spans="1:18" ht="12" customHeight="1" x14ac:dyDescent="0.25">
      <c r="A5" s="173" t="s">
        <v>68</v>
      </c>
      <c r="B5" s="391">
        <v>2489</v>
      </c>
      <c r="C5" s="391">
        <v>941.49</v>
      </c>
      <c r="E5" s="85"/>
      <c r="F5" s="85"/>
      <c r="G5" s="85"/>
      <c r="H5"/>
      <c r="I5"/>
    </row>
    <row r="6" spans="1:18" ht="12" customHeight="1" x14ac:dyDescent="0.25">
      <c r="A6" s="173" t="s">
        <v>69</v>
      </c>
      <c r="B6" s="391">
        <v>1045</v>
      </c>
      <c r="C6" s="391">
        <v>913.74</v>
      </c>
      <c r="E6" s="85"/>
      <c r="F6" s="85"/>
      <c r="G6" s="85"/>
      <c r="H6"/>
      <c r="I6"/>
    </row>
    <row r="7" spans="1:18" ht="12" customHeight="1" x14ac:dyDescent="0.25">
      <c r="A7" s="173" t="s">
        <v>70</v>
      </c>
      <c r="B7" s="391">
        <v>1764</v>
      </c>
      <c r="C7" s="391">
        <v>833.49</v>
      </c>
      <c r="E7" s="85"/>
      <c r="F7" s="85"/>
      <c r="G7" s="85"/>
      <c r="H7"/>
      <c r="I7"/>
    </row>
    <row r="8" spans="1:18" ht="12" customHeight="1" x14ac:dyDescent="0.25">
      <c r="A8" s="173" t="s">
        <v>71</v>
      </c>
      <c r="B8" s="391">
        <v>273</v>
      </c>
      <c r="C8" s="391">
        <v>747.22</v>
      </c>
      <c r="E8" s="85"/>
      <c r="F8" s="85"/>
      <c r="G8" s="85"/>
      <c r="H8"/>
      <c r="I8"/>
    </row>
    <row r="9" spans="1:18" ht="12" customHeight="1" x14ac:dyDescent="0.25">
      <c r="A9" s="173" t="s">
        <v>72</v>
      </c>
      <c r="B9" s="391">
        <v>1560</v>
      </c>
      <c r="C9" s="391">
        <v>785.66</v>
      </c>
      <c r="E9" s="85"/>
      <c r="F9" s="85"/>
      <c r="G9" s="85"/>
      <c r="H9"/>
      <c r="I9"/>
    </row>
    <row r="10" spans="1:18" ht="12" customHeight="1" x14ac:dyDescent="0.25">
      <c r="A10" s="173" t="s">
        <v>73</v>
      </c>
      <c r="B10" s="391">
        <v>88</v>
      </c>
      <c r="C10" s="391">
        <v>938.27</v>
      </c>
      <c r="E10" s="85"/>
      <c r="F10" s="85"/>
      <c r="G10" s="85"/>
      <c r="H10"/>
      <c r="I10"/>
    </row>
    <row r="11" spans="1:18" ht="12" customHeight="1" x14ac:dyDescent="0.25">
      <c r="A11" s="173" t="s">
        <v>74</v>
      </c>
      <c r="B11" s="391">
        <v>1385</v>
      </c>
      <c r="C11" s="391">
        <v>858.96</v>
      </c>
      <c r="E11" s="85"/>
      <c r="F11" s="85"/>
      <c r="G11" s="85"/>
      <c r="H11"/>
      <c r="I11"/>
    </row>
    <row r="12" spans="1:18" ht="12" customHeight="1" x14ac:dyDescent="0.25">
      <c r="A12" s="173" t="s">
        <v>75</v>
      </c>
      <c r="B12" s="391">
        <v>241</v>
      </c>
      <c r="C12" s="391">
        <v>805.53</v>
      </c>
      <c r="E12" s="85"/>
      <c r="F12" s="85"/>
      <c r="G12" s="85"/>
      <c r="H12"/>
      <c r="I12"/>
    </row>
    <row r="13" spans="1:18" ht="12" customHeight="1" x14ac:dyDescent="0.25">
      <c r="A13" s="173" t="s">
        <v>76</v>
      </c>
      <c r="B13" s="391">
        <v>1362</v>
      </c>
      <c r="C13" s="391">
        <v>117.94</v>
      </c>
      <c r="E13" s="85"/>
      <c r="F13" s="85"/>
      <c r="G13" s="85"/>
      <c r="H13"/>
      <c r="I13"/>
    </row>
    <row r="14" spans="1:18" ht="12" customHeight="1" x14ac:dyDescent="0.25">
      <c r="A14" s="173" t="s">
        <v>77</v>
      </c>
      <c r="B14" s="391">
        <v>7138</v>
      </c>
      <c r="C14" s="391">
        <v>974.33</v>
      </c>
      <c r="E14" s="85"/>
      <c r="F14" s="85"/>
      <c r="G14" s="85"/>
      <c r="H14"/>
      <c r="I14"/>
    </row>
    <row r="15" spans="1:18" ht="12" customHeight="1" x14ac:dyDescent="0.25">
      <c r="A15" s="173" t="s">
        <v>78</v>
      </c>
      <c r="B15" s="391">
        <v>622</v>
      </c>
      <c r="C15" s="391">
        <v>845.02</v>
      </c>
      <c r="E15" s="85"/>
      <c r="F15" s="85"/>
      <c r="G15" s="85"/>
      <c r="H15"/>
      <c r="I15"/>
    </row>
    <row r="16" spans="1:18" ht="12" customHeight="1" x14ac:dyDescent="0.25">
      <c r="A16" s="173" t="s">
        <v>79</v>
      </c>
      <c r="B16" s="391">
        <v>2098</v>
      </c>
      <c r="C16" s="391">
        <v>804.81</v>
      </c>
      <c r="E16" s="85"/>
      <c r="F16" s="85"/>
      <c r="G16" s="85"/>
      <c r="H16"/>
      <c r="I16"/>
    </row>
    <row r="17" spans="1:9" ht="12" customHeight="1" x14ac:dyDescent="0.25">
      <c r="A17" s="173" t="s">
        <v>80</v>
      </c>
      <c r="B17" s="391">
        <v>1904</v>
      </c>
      <c r="C17" s="391">
        <v>819.3</v>
      </c>
      <c r="E17" s="85"/>
      <c r="F17" s="85"/>
      <c r="G17" s="85"/>
      <c r="H17"/>
      <c r="I17"/>
    </row>
    <row r="18" spans="1:9" ht="12" customHeight="1" x14ac:dyDescent="0.25">
      <c r="A18" s="173" t="s">
        <v>483</v>
      </c>
      <c r="B18" s="391">
        <v>1246</v>
      </c>
      <c r="C18" s="391">
        <v>999.29</v>
      </c>
      <c r="E18" s="85"/>
      <c r="F18" s="85"/>
      <c r="G18" s="85"/>
      <c r="H18"/>
      <c r="I18"/>
    </row>
    <row r="19" spans="1:9" ht="12" customHeight="1" x14ac:dyDescent="0.25">
      <c r="A19" s="173" t="s">
        <v>81</v>
      </c>
      <c r="B19" s="391">
        <v>5009</v>
      </c>
      <c r="C19" s="391">
        <v>856.44</v>
      </c>
      <c r="E19" s="85"/>
      <c r="F19" s="85"/>
      <c r="G19" s="85"/>
      <c r="H19"/>
      <c r="I19"/>
    </row>
    <row r="20" spans="1:9" ht="12" customHeight="1" x14ac:dyDescent="0.25">
      <c r="A20" s="173" t="s">
        <v>82</v>
      </c>
      <c r="B20" s="391">
        <v>675</v>
      </c>
      <c r="C20" s="391">
        <v>922.62</v>
      </c>
      <c r="E20" s="85"/>
      <c r="F20" s="85"/>
      <c r="G20" s="85"/>
      <c r="H20"/>
      <c r="I20"/>
    </row>
    <row r="21" spans="1:9" ht="12" customHeight="1" x14ac:dyDescent="0.25">
      <c r="A21" s="173" t="s">
        <v>83</v>
      </c>
      <c r="B21" s="391">
        <v>240</v>
      </c>
      <c r="C21" s="391">
        <v>796.96</v>
      </c>
      <c r="E21" s="85"/>
      <c r="F21" s="85"/>
      <c r="G21" s="85"/>
      <c r="H21"/>
      <c r="I21"/>
    </row>
    <row r="22" spans="1:9" ht="12" customHeight="1" x14ac:dyDescent="0.25">
      <c r="A22" s="173" t="s">
        <v>84</v>
      </c>
      <c r="B22" s="391">
        <v>70</v>
      </c>
      <c r="C22" s="391">
        <v>1013.1</v>
      </c>
      <c r="E22" s="85"/>
      <c r="F22" s="85"/>
      <c r="G22" s="85"/>
      <c r="H22"/>
      <c r="I22"/>
    </row>
    <row r="23" spans="1:9" ht="12" customHeight="1" x14ac:dyDescent="0.25">
      <c r="A23" s="173" t="s">
        <v>63</v>
      </c>
      <c r="B23" s="391">
        <v>7172</v>
      </c>
      <c r="C23" s="391">
        <v>990.29200000000003</v>
      </c>
      <c r="E23" s="85"/>
      <c r="F23" s="85"/>
      <c r="G23" s="85"/>
      <c r="H23"/>
      <c r="I23"/>
    </row>
    <row r="24" spans="1:9" ht="12" customHeight="1" x14ac:dyDescent="0.25">
      <c r="A24" s="173" t="s">
        <v>268</v>
      </c>
      <c r="B24" s="391">
        <v>16</v>
      </c>
      <c r="C24" s="391">
        <v>1097.5899999999999</v>
      </c>
      <c r="E24" s="85"/>
      <c r="F24" s="85"/>
      <c r="G24" s="85"/>
      <c r="H24"/>
      <c r="I24"/>
    </row>
    <row r="25" spans="1:9" ht="12" customHeight="1" x14ac:dyDescent="0.25">
      <c r="A25" s="173" t="s">
        <v>85</v>
      </c>
      <c r="B25" s="391">
        <v>901</v>
      </c>
      <c r="C25" s="391">
        <v>1078.6199999999999</v>
      </c>
      <c r="E25" s="85"/>
      <c r="F25" s="85"/>
      <c r="G25" s="85"/>
      <c r="H25"/>
      <c r="I25"/>
    </row>
    <row r="26" spans="1:9" ht="12" customHeight="1" x14ac:dyDescent="0.25">
      <c r="A26" s="173" t="s">
        <v>86</v>
      </c>
      <c r="B26" s="391">
        <v>61</v>
      </c>
      <c r="C26" s="391">
        <v>878.41</v>
      </c>
      <c r="E26" s="85"/>
      <c r="F26" s="85"/>
      <c r="G26" s="85"/>
      <c r="H26"/>
      <c r="I26"/>
    </row>
    <row r="27" spans="1:9" ht="12" customHeight="1" x14ac:dyDescent="0.25">
      <c r="A27" s="173" t="s">
        <v>87</v>
      </c>
      <c r="B27" s="391">
        <v>3939</v>
      </c>
      <c r="C27" s="391">
        <v>822.75</v>
      </c>
      <c r="E27" s="85"/>
      <c r="F27" s="85"/>
      <c r="G27" s="85"/>
      <c r="H27"/>
      <c r="I27"/>
    </row>
    <row r="28" spans="1:9" ht="12" customHeight="1" x14ac:dyDescent="0.25">
      <c r="A28" s="173" t="s">
        <v>88</v>
      </c>
      <c r="B28" s="391">
        <v>783</v>
      </c>
      <c r="C28" s="391">
        <v>912.04</v>
      </c>
      <c r="E28" s="85"/>
      <c r="F28" s="85"/>
      <c r="G28" s="85"/>
      <c r="H28"/>
      <c r="I28"/>
    </row>
    <row r="29" spans="1:9" ht="12" customHeight="1" x14ac:dyDescent="0.25">
      <c r="A29" s="173" t="s">
        <v>64</v>
      </c>
      <c r="B29" s="391">
        <v>1094</v>
      </c>
      <c r="C29" s="391">
        <v>775.94</v>
      </c>
      <c r="E29" s="85"/>
      <c r="F29" s="85"/>
      <c r="G29" s="85"/>
      <c r="H29"/>
      <c r="I29"/>
    </row>
    <row r="30" spans="1:9" ht="12" customHeight="1" x14ac:dyDescent="0.25">
      <c r="A30" s="173" t="s">
        <v>89</v>
      </c>
      <c r="B30" s="391">
        <v>97</v>
      </c>
      <c r="C30" s="391">
        <v>812.71</v>
      </c>
      <c r="E30" s="85"/>
      <c r="F30" s="85"/>
      <c r="G30" s="85"/>
      <c r="H30"/>
      <c r="I30"/>
    </row>
    <row r="31" spans="1:9" ht="12" customHeight="1" x14ac:dyDescent="0.25">
      <c r="A31" s="173" t="s">
        <v>90</v>
      </c>
      <c r="B31" s="391">
        <v>5589</v>
      </c>
      <c r="C31" s="391">
        <v>870.22</v>
      </c>
      <c r="E31" s="85"/>
      <c r="F31" s="85"/>
      <c r="G31" s="85"/>
    </row>
    <row r="32" spans="1:9" ht="12" customHeight="1" x14ac:dyDescent="0.25">
      <c r="A32" s="173" t="s">
        <v>91</v>
      </c>
      <c r="B32" s="391">
        <v>263</v>
      </c>
      <c r="C32" s="391">
        <v>820.99</v>
      </c>
      <c r="E32" s="85"/>
      <c r="F32" s="85"/>
      <c r="G32" s="85"/>
      <c r="H32"/>
      <c r="I32"/>
    </row>
    <row r="33" spans="1:9" ht="12" customHeight="1" x14ac:dyDescent="0.25">
      <c r="A33" s="173" t="s">
        <v>92</v>
      </c>
      <c r="B33" s="391">
        <v>1172</v>
      </c>
      <c r="C33" s="391">
        <v>902.33</v>
      </c>
      <c r="E33" s="85"/>
      <c r="F33" s="85"/>
      <c r="G33" s="85"/>
      <c r="H33"/>
      <c r="I33"/>
    </row>
    <row r="34" spans="1:9" ht="12" customHeight="1" x14ac:dyDescent="0.25">
      <c r="A34" s="173" t="s">
        <v>93</v>
      </c>
      <c r="B34" s="391">
        <v>459</v>
      </c>
      <c r="C34" s="391">
        <v>827.59</v>
      </c>
      <c r="E34" s="85"/>
      <c r="F34" s="85"/>
      <c r="G34" s="85"/>
      <c r="H34"/>
      <c r="I34"/>
    </row>
    <row r="35" spans="1:9" ht="12" customHeight="1" x14ac:dyDescent="0.25">
      <c r="A35" s="173" t="s">
        <v>94</v>
      </c>
      <c r="B35" s="391">
        <v>7392</v>
      </c>
      <c r="C35" s="391">
        <v>917.79</v>
      </c>
      <c r="E35" s="85"/>
      <c r="F35" s="85"/>
      <c r="G35" s="85"/>
      <c r="H35"/>
      <c r="I35"/>
    </row>
    <row r="36" spans="1:9" ht="12" customHeight="1" x14ac:dyDescent="0.25">
      <c r="A36" s="173" t="s">
        <v>95</v>
      </c>
      <c r="B36" s="391">
        <v>7954</v>
      </c>
      <c r="C36" s="391">
        <v>836.16</v>
      </c>
      <c r="E36" s="85"/>
      <c r="F36" s="85"/>
      <c r="G36" s="85"/>
      <c r="H36"/>
      <c r="I36"/>
    </row>
    <row r="37" spans="1:9" ht="12" customHeight="1" x14ac:dyDescent="0.25">
      <c r="A37" s="173" t="s">
        <v>96</v>
      </c>
      <c r="B37" s="391">
        <v>220</v>
      </c>
      <c r="C37" s="391">
        <v>979.37</v>
      </c>
      <c r="E37" s="85"/>
      <c r="F37" s="85"/>
      <c r="G37" s="85"/>
      <c r="H37"/>
      <c r="I37"/>
    </row>
    <row r="38" spans="1:9" ht="12" customHeight="1" x14ac:dyDescent="0.25">
      <c r="A38" s="173" t="s">
        <v>192</v>
      </c>
      <c r="B38" s="391">
        <v>5096</v>
      </c>
      <c r="C38" s="391">
        <v>1008.82</v>
      </c>
      <c r="E38" s="85"/>
      <c r="F38" s="85"/>
      <c r="G38" s="85"/>
      <c r="H38"/>
      <c r="I38"/>
    </row>
    <row r="39" spans="1:9" ht="12" customHeight="1" x14ac:dyDescent="0.25">
      <c r="A39" s="173" t="s">
        <v>97</v>
      </c>
      <c r="B39" s="391">
        <v>496</v>
      </c>
      <c r="C39" s="391">
        <v>788.54</v>
      </c>
      <c r="E39" s="85"/>
      <c r="F39" s="85"/>
      <c r="G39" s="85"/>
      <c r="H39"/>
      <c r="I39"/>
    </row>
    <row r="40" spans="1:9" ht="12" customHeight="1" x14ac:dyDescent="0.25">
      <c r="A40" s="173" t="s">
        <v>98</v>
      </c>
      <c r="B40" s="391">
        <v>5863</v>
      </c>
      <c r="C40" s="391">
        <v>119.42</v>
      </c>
      <c r="E40" s="85"/>
      <c r="F40" s="85"/>
      <c r="G40" s="85"/>
      <c r="H40"/>
      <c r="I40"/>
    </row>
    <row r="41" spans="1:9" ht="12" customHeight="1" x14ac:dyDescent="0.25">
      <c r="A41" s="173" t="s">
        <v>481</v>
      </c>
      <c r="B41" s="391">
        <v>633</v>
      </c>
      <c r="C41" s="391">
        <v>908.6</v>
      </c>
      <c r="E41" s="85"/>
      <c r="F41" s="85"/>
      <c r="G41" s="85"/>
      <c r="H41"/>
      <c r="I41"/>
    </row>
    <row r="42" spans="1:9" ht="12" customHeight="1" x14ac:dyDescent="0.25">
      <c r="A42" s="173" t="s">
        <v>482</v>
      </c>
      <c r="B42" s="391">
        <v>246</v>
      </c>
      <c r="C42" s="391">
        <v>917.09</v>
      </c>
      <c r="E42" s="85"/>
      <c r="F42" s="85"/>
      <c r="G42" s="85"/>
      <c r="H42"/>
      <c r="I42"/>
    </row>
    <row r="43" spans="1:9" ht="12" customHeight="1" x14ac:dyDescent="0.25">
      <c r="A43" s="173" t="s">
        <v>99</v>
      </c>
      <c r="B43" s="391">
        <v>635</v>
      </c>
      <c r="C43" s="391">
        <v>849.18</v>
      </c>
      <c r="E43" s="85"/>
      <c r="F43" s="85"/>
      <c r="G43" s="85"/>
      <c r="H43"/>
      <c r="I43"/>
    </row>
    <row r="44" spans="1:9" ht="12" customHeight="1" x14ac:dyDescent="0.25">
      <c r="A44" s="173" t="s">
        <v>100</v>
      </c>
      <c r="B44" s="391">
        <v>1587</v>
      </c>
      <c r="C44" s="391">
        <v>771.2</v>
      </c>
      <c r="E44" s="85"/>
      <c r="F44" s="85"/>
      <c r="G44" s="85"/>
      <c r="H44"/>
      <c r="I44"/>
    </row>
    <row r="45" spans="1:9" ht="12" customHeight="1" x14ac:dyDescent="0.25">
      <c r="A45" s="173" t="s">
        <v>101</v>
      </c>
      <c r="B45" s="391">
        <v>71072</v>
      </c>
      <c r="C45" s="391">
        <v>1034.8</v>
      </c>
      <c r="E45" s="85"/>
      <c r="F45" s="85"/>
      <c r="G45" s="85"/>
      <c r="H45"/>
      <c r="I45"/>
    </row>
    <row r="46" spans="1:9" ht="12" customHeight="1" x14ac:dyDescent="0.25">
      <c r="A46" s="173" t="s">
        <v>102</v>
      </c>
      <c r="B46" s="391">
        <v>674</v>
      </c>
      <c r="C46" s="391">
        <v>828.26</v>
      </c>
      <c r="E46" s="85"/>
      <c r="F46" s="85"/>
      <c r="G46" s="85"/>
      <c r="H46"/>
      <c r="I46"/>
    </row>
    <row r="47" spans="1:9" ht="12" customHeight="1" x14ac:dyDescent="0.25">
      <c r="A47" s="173" t="s">
        <v>480</v>
      </c>
      <c r="B47" s="391">
        <v>2807</v>
      </c>
      <c r="C47" s="391">
        <v>763.55</v>
      </c>
      <c r="E47" s="85"/>
      <c r="F47" s="85"/>
      <c r="G47" s="85"/>
      <c r="H47"/>
      <c r="I47"/>
    </row>
    <row r="48" spans="1:9" ht="12" customHeight="1" x14ac:dyDescent="0.25">
      <c r="A48" s="173" t="s">
        <v>103</v>
      </c>
      <c r="B48" s="391">
        <v>2979</v>
      </c>
      <c r="C48" s="391">
        <v>835.88</v>
      </c>
      <c r="E48" s="85"/>
      <c r="F48" s="85"/>
      <c r="G48" s="85"/>
      <c r="H48"/>
      <c r="I48"/>
    </row>
    <row r="49" spans="1:11" ht="12" customHeight="1" x14ac:dyDescent="0.25">
      <c r="A49" s="173" t="s">
        <v>104</v>
      </c>
      <c r="B49" s="391">
        <v>1115</v>
      </c>
      <c r="C49" s="391">
        <v>844.78</v>
      </c>
      <c r="E49" s="85"/>
      <c r="F49" s="85"/>
      <c r="G49" s="85"/>
      <c r="H49"/>
      <c r="I49"/>
    </row>
    <row r="50" spans="1:11" ht="12" customHeight="1" x14ac:dyDescent="0.25">
      <c r="A50" s="173" t="s">
        <v>105</v>
      </c>
      <c r="B50" s="391">
        <v>277</v>
      </c>
      <c r="C50" s="391">
        <v>1071.25</v>
      </c>
      <c r="E50" s="85"/>
      <c r="F50" s="85"/>
      <c r="G50" s="85"/>
      <c r="H50"/>
      <c r="I50"/>
    </row>
    <row r="51" spans="1:11" ht="12" customHeight="1" x14ac:dyDescent="0.25">
      <c r="A51" s="173" t="s">
        <v>193</v>
      </c>
      <c r="B51" s="391">
        <v>861</v>
      </c>
      <c r="C51" s="391">
        <v>826.58</v>
      </c>
      <c r="E51" s="85"/>
      <c r="F51" s="85"/>
      <c r="G51" s="85"/>
      <c r="H51" s="57"/>
      <c r="I51" s="57"/>
      <c r="J51" s="26"/>
      <c r="K51" s="26"/>
    </row>
    <row r="52" spans="1:11" ht="12" customHeight="1" x14ac:dyDescent="0.25">
      <c r="A52" s="173" t="s">
        <v>106</v>
      </c>
      <c r="B52" s="391">
        <v>3595</v>
      </c>
      <c r="C52" s="391">
        <v>826.29</v>
      </c>
      <c r="E52" s="85"/>
      <c r="F52" s="85"/>
      <c r="G52" s="85"/>
      <c r="H52" s="57"/>
      <c r="I52" s="57"/>
      <c r="J52" s="26"/>
      <c r="K52" s="26"/>
    </row>
    <row r="53" spans="1:11" ht="12" customHeight="1" x14ac:dyDescent="0.25">
      <c r="A53" s="173" t="s">
        <v>107</v>
      </c>
      <c r="B53" s="391">
        <v>523</v>
      </c>
      <c r="C53" s="391">
        <v>836.81</v>
      </c>
      <c r="E53" s="85"/>
      <c r="F53" s="85"/>
      <c r="G53" s="85"/>
      <c r="H53" s="58"/>
      <c r="I53" s="59"/>
      <c r="J53" s="26"/>
      <c r="K53" s="26"/>
    </row>
    <row r="54" spans="1:11" ht="12" customHeight="1" x14ac:dyDescent="0.25">
      <c r="A54" s="173" t="s">
        <v>108</v>
      </c>
      <c r="B54" s="391">
        <v>891</v>
      </c>
      <c r="C54" s="391">
        <v>728.95</v>
      </c>
      <c r="E54" s="85"/>
      <c r="F54" s="85"/>
      <c r="G54" s="85"/>
      <c r="H54" s="58"/>
      <c r="I54" s="59"/>
      <c r="J54" s="26"/>
      <c r="K54" s="26"/>
    </row>
    <row r="55" spans="1:11" ht="12" customHeight="1" x14ac:dyDescent="0.25">
      <c r="A55" s="173" t="s">
        <v>109</v>
      </c>
      <c r="B55" s="391">
        <v>2940</v>
      </c>
      <c r="C55" s="391">
        <v>915.14</v>
      </c>
      <c r="E55" s="85"/>
      <c r="F55" s="85"/>
      <c r="G55" s="85"/>
      <c r="H55" s="60"/>
      <c r="I55" s="60"/>
      <c r="J55" s="60"/>
      <c r="K55" s="26"/>
    </row>
    <row r="56" spans="1:11" ht="12" customHeight="1" x14ac:dyDescent="0.25">
      <c r="A56" s="173" t="s">
        <v>110</v>
      </c>
      <c r="B56" s="391">
        <v>1396</v>
      </c>
      <c r="C56" s="391">
        <v>806.53</v>
      </c>
      <c r="E56" s="85"/>
      <c r="F56" s="85"/>
      <c r="G56" s="85"/>
      <c r="H56" s="57"/>
      <c r="I56" s="57"/>
      <c r="J56" s="26"/>
      <c r="K56" s="26"/>
    </row>
    <row r="57" spans="1:11" ht="12" customHeight="1" x14ac:dyDescent="0.25">
      <c r="A57" s="173" t="s">
        <v>111</v>
      </c>
      <c r="B57" s="391">
        <v>953</v>
      </c>
      <c r="C57" s="391">
        <v>997.61</v>
      </c>
      <c r="E57" s="85"/>
      <c r="F57" s="85"/>
      <c r="G57" s="85"/>
      <c r="H57"/>
      <c r="I57"/>
    </row>
    <row r="58" spans="1:11" ht="12" customHeight="1" x14ac:dyDescent="0.25">
      <c r="A58" s="173" t="s">
        <v>112</v>
      </c>
      <c r="B58" s="391">
        <v>307</v>
      </c>
      <c r="C58" s="391">
        <v>1047.6600000000001</v>
      </c>
      <c r="E58" s="85"/>
      <c r="F58" s="85"/>
      <c r="G58" s="85"/>
      <c r="H58"/>
      <c r="I58"/>
    </row>
    <row r="59" spans="1:11" ht="12" customHeight="1" x14ac:dyDescent="0.25">
      <c r="A59" s="173" t="s">
        <v>113</v>
      </c>
      <c r="B59" s="391">
        <v>4350</v>
      </c>
      <c r="C59" s="391">
        <v>849.89</v>
      </c>
      <c r="E59" s="85"/>
      <c r="F59" s="85"/>
      <c r="G59" s="85"/>
      <c r="H59"/>
      <c r="I59"/>
    </row>
    <row r="60" spans="1:11" ht="12" customHeight="1" x14ac:dyDescent="0.25">
      <c r="A60" s="173" t="s">
        <v>114</v>
      </c>
      <c r="B60" s="391">
        <v>2088</v>
      </c>
      <c r="C60" s="391">
        <v>821.88</v>
      </c>
      <c r="E60" s="85"/>
      <c r="F60" s="85"/>
      <c r="G60" s="85"/>
      <c r="H60"/>
      <c r="I60"/>
    </row>
    <row r="61" spans="1:11" ht="12" customHeight="1" x14ac:dyDescent="0.25">
      <c r="A61" s="173" t="s">
        <v>115</v>
      </c>
      <c r="B61" s="391">
        <v>1280</v>
      </c>
      <c r="C61" s="391">
        <v>969.77</v>
      </c>
      <c r="E61" s="85"/>
      <c r="F61" s="85"/>
      <c r="G61" s="85"/>
      <c r="H61"/>
      <c r="I61"/>
    </row>
    <row r="62" spans="1:11" ht="12" customHeight="1" x14ac:dyDescent="0.25">
      <c r="A62" s="173" t="s">
        <v>116</v>
      </c>
      <c r="B62" s="391">
        <v>295</v>
      </c>
      <c r="C62" s="391">
        <v>792.44</v>
      </c>
      <c r="E62" s="85"/>
      <c r="F62" s="85"/>
      <c r="G62" s="85"/>
      <c r="H62"/>
      <c r="I62"/>
    </row>
    <row r="63" spans="1:11" ht="12" customHeight="1" x14ac:dyDescent="0.25">
      <c r="A63" s="173" t="s">
        <v>117</v>
      </c>
      <c r="B63" s="391">
        <v>700</v>
      </c>
      <c r="C63" s="391">
        <v>886.34</v>
      </c>
      <c r="E63" s="85"/>
      <c r="F63" s="85"/>
      <c r="G63" s="85"/>
      <c r="H63"/>
      <c r="I63"/>
    </row>
    <row r="64" spans="1:11" ht="12" customHeight="1" x14ac:dyDescent="0.25">
      <c r="A64" s="173" t="s">
        <v>118</v>
      </c>
      <c r="B64" s="391">
        <v>550</v>
      </c>
      <c r="C64" s="391">
        <v>900.93</v>
      </c>
      <c r="E64" s="85"/>
      <c r="F64" s="85"/>
      <c r="G64" s="85"/>
      <c r="H64"/>
      <c r="I64"/>
    </row>
    <row r="65" spans="1:254" ht="12" customHeight="1" x14ac:dyDescent="0.25">
      <c r="A65" s="173" t="s">
        <v>119</v>
      </c>
      <c r="B65" s="391">
        <v>747</v>
      </c>
      <c r="C65" s="391">
        <v>836.82</v>
      </c>
      <c r="E65" s="85"/>
      <c r="F65" s="85"/>
      <c r="G65" s="85"/>
      <c r="H65"/>
      <c r="I65"/>
    </row>
    <row r="66" spans="1:254" ht="12" customHeight="1" x14ac:dyDescent="0.25">
      <c r="A66" s="173" t="s">
        <v>120</v>
      </c>
      <c r="B66" s="391">
        <v>2528</v>
      </c>
      <c r="C66" s="391">
        <v>873.64</v>
      </c>
      <c r="E66" s="85"/>
      <c r="F66" s="85"/>
      <c r="G66" s="85"/>
      <c r="H66"/>
      <c r="I66"/>
    </row>
    <row r="67" spans="1:254" ht="12" customHeight="1" x14ac:dyDescent="0.25">
      <c r="A67" s="173" t="s">
        <v>121</v>
      </c>
      <c r="B67" s="391">
        <v>2197</v>
      </c>
      <c r="C67" s="391">
        <v>858.66</v>
      </c>
      <c r="E67" s="85"/>
      <c r="F67" s="85"/>
      <c r="G67" s="85"/>
      <c r="H67"/>
      <c r="I67"/>
    </row>
    <row r="68" spans="1:254" ht="12" customHeight="1" x14ac:dyDescent="0.25">
      <c r="A68" s="173" t="s">
        <v>122</v>
      </c>
      <c r="B68" s="391">
        <v>360</v>
      </c>
      <c r="C68" s="391">
        <v>1047.3599999999999</v>
      </c>
      <c r="E68" s="85"/>
      <c r="F68" s="85"/>
      <c r="G68" s="85"/>
      <c r="H68"/>
      <c r="I68"/>
    </row>
    <row r="69" spans="1:254" ht="12" customHeight="1" x14ac:dyDescent="0.25">
      <c r="A69" s="173" t="s">
        <v>123</v>
      </c>
      <c r="B69" s="391">
        <v>656</v>
      </c>
      <c r="C69" s="391">
        <v>794.3</v>
      </c>
      <c r="E69" s="85"/>
      <c r="F69" s="85"/>
      <c r="G69" s="85"/>
    </row>
    <row r="70" spans="1:254" ht="12" customHeight="1" x14ac:dyDescent="0.25">
      <c r="A70" s="173" t="s">
        <v>207</v>
      </c>
      <c r="B70" s="391">
        <v>8</v>
      </c>
      <c r="C70" s="391">
        <v>1124.19</v>
      </c>
      <c r="E70" s="85"/>
      <c r="F70" s="85"/>
      <c r="G70" s="85"/>
    </row>
    <row r="71" spans="1:254" s="95" customFormat="1" x14ac:dyDescent="0.25">
      <c r="A71" s="18" t="s">
        <v>255</v>
      </c>
      <c r="B71" s="392">
        <v>191371</v>
      </c>
      <c r="C71" s="392">
        <v>947.99</v>
      </c>
      <c r="D71" s="8"/>
      <c r="E71" s="96"/>
      <c r="F71" s="96"/>
      <c r="G71" s="96"/>
      <c r="H71" s="8"/>
      <c r="I71" s="8"/>
      <c r="J71" s="8"/>
      <c r="K71" s="8"/>
      <c r="L71" s="8"/>
      <c r="M71" s="8"/>
      <c r="N71" s="8"/>
      <c r="O71" s="8"/>
      <c r="P71" s="8"/>
      <c r="Q71" s="8"/>
      <c r="R71" s="8"/>
      <c r="S71" s="8"/>
      <c r="T71" s="8"/>
      <c r="U71" s="8"/>
      <c r="V71" s="8"/>
      <c r="W71" s="8"/>
      <c r="X71" s="8"/>
      <c r="Y71" s="8"/>
      <c r="Z71" s="8"/>
      <c r="AA71" s="8"/>
      <c r="AB71" s="8"/>
      <c r="AC71" s="8"/>
      <c r="AD71" s="8"/>
      <c r="AE71" s="8"/>
      <c r="AF71" s="8"/>
      <c r="AG71" s="8"/>
      <c r="AH71" s="8"/>
      <c r="AI71" s="8"/>
      <c r="AJ71" s="8"/>
      <c r="AK71" s="8"/>
      <c r="AL71" s="8"/>
      <c r="AM71" s="8"/>
      <c r="AN71" s="8"/>
      <c r="AO71" s="8"/>
      <c r="AP71" s="8"/>
      <c r="AQ71" s="8"/>
      <c r="AR71" s="8"/>
      <c r="AS71" s="8"/>
      <c r="AT71" s="8"/>
      <c r="AU71" s="8"/>
      <c r="AV71" s="8"/>
      <c r="AW71" s="8"/>
      <c r="AX71" s="8"/>
      <c r="AY71" s="8"/>
      <c r="AZ71" s="8"/>
      <c r="BA71" s="8"/>
      <c r="BB71" s="8"/>
      <c r="BC71" s="8"/>
      <c r="BD71" s="8"/>
      <c r="BE71" s="8"/>
      <c r="BF71" s="8"/>
      <c r="BG71" s="8"/>
      <c r="BH71" s="8"/>
      <c r="BI71" s="8"/>
      <c r="BJ71" s="8"/>
      <c r="BK71" s="8"/>
      <c r="BL71" s="8"/>
      <c r="BM71" s="8"/>
      <c r="BN71" s="8"/>
      <c r="BO71" s="8"/>
      <c r="BP71" s="8"/>
      <c r="BQ71" s="8"/>
      <c r="BR71" s="8"/>
      <c r="BS71" s="8"/>
      <c r="BT71" s="8"/>
      <c r="BU71" s="8"/>
      <c r="BV71" s="8"/>
      <c r="BW71" s="8"/>
      <c r="BX71" s="8"/>
      <c r="BY71" s="8"/>
      <c r="BZ71" s="8"/>
      <c r="CA71" s="8"/>
      <c r="CB71" s="8"/>
      <c r="CC71" s="8"/>
      <c r="CD71" s="8"/>
      <c r="CE71" s="8"/>
      <c r="CF71" s="8"/>
      <c r="CG71" s="8"/>
      <c r="CH71" s="8"/>
      <c r="CI71" s="8"/>
      <c r="CJ71" s="8"/>
      <c r="CK71" s="8"/>
      <c r="CL71" s="8"/>
      <c r="CM71" s="8"/>
      <c r="CN71" s="8"/>
      <c r="CO71" s="8"/>
      <c r="CP71" s="8"/>
      <c r="CQ71" s="8"/>
      <c r="CR71" s="8"/>
      <c r="CS71" s="8"/>
      <c r="CT71" s="8"/>
      <c r="CU71" s="8"/>
      <c r="CV71" s="8"/>
      <c r="CW71" s="8"/>
      <c r="CX71" s="8"/>
      <c r="CY71" s="8"/>
      <c r="CZ71" s="8"/>
      <c r="DA71" s="8"/>
      <c r="DB71" s="8"/>
      <c r="DC71" s="8"/>
      <c r="DD71" s="8"/>
      <c r="DE71" s="8"/>
      <c r="DF71" s="8"/>
      <c r="DG71" s="8"/>
      <c r="DH71" s="8"/>
      <c r="DI71" s="8"/>
      <c r="DJ71" s="8"/>
      <c r="DK71" s="8"/>
      <c r="DL71" s="8"/>
      <c r="DM71" s="8"/>
      <c r="DN71" s="8"/>
      <c r="DO71" s="8"/>
      <c r="DP71" s="8"/>
      <c r="DQ71" s="8"/>
      <c r="DR71" s="8"/>
      <c r="DS71" s="8"/>
      <c r="DT71" s="8"/>
      <c r="DU71" s="8"/>
      <c r="DV71" s="8"/>
      <c r="DW71" s="8"/>
      <c r="DX71" s="8"/>
      <c r="DY71" s="8"/>
      <c r="DZ71" s="8"/>
      <c r="EA71" s="8"/>
      <c r="EB71" s="8"/>
      <c r="EC71" s="8"/>
      <c r="ED71" s="8"/>
      <c r="EE71" s="8"/>
      <c r="EF71" s="8"/>
      <c r="EG71" s="8"/>
      <c r="EH71" s="8"/>
      <c r="EI71" s="8"/>
      <c r="EJ71" s="8"/>
      <c r="EK71" s="8"/>
      <c r="EL71" s="8"/>
      <c r="EM71" s="8"/>
      <c r="EN71" s="8"/>
      <c r="EO71" s="8"/>
      <c r="EP71" s="8"/>
      <c r="EQ71" s="8"/>
      <c r="ER71" s="8"/>
      <c r="ES71" s="8"/>
      <c r="ET71" s="8"/>
      <c r="EU71" s="8"/>
      <c r="EV71" s="8"/>
      <c r="EW71" s="8"/>
      <c r="EX71" s="8"/>
      <c r="EY71" s="8"/>
      <c r="EZ71" s="8"/>
      <c r="FA71" s="8"/>
      <c r="FB71" s="8"/>
      <c r="FC71" s="8"/>
      <c r="FD71" s="8"/>
      <c r="FE71" s="8"/>
      <c r="FF71" s="8"/>
      <c r="FG71" s="8"/>
      <c r="FH71" s="8"/>
      <c r="FI71" s="8"/>
      <c r="FJ71" s="8"/>
      <c r="FK71" s="8"/>
      <c r="FL71" s="8"/>
      <c r="FM71" s="8"/>
      <c r="FN71" s="8"/>
      <c r="FO71" s="8"/>
      <c r="FP71" s="8"/>
      <c r="FQ71" s="8"/>
      <c r="FR71" s="8"/>
      <c r="FS71" s="8"/>
      <c r="FT71" s="8"/>
      <c r="FU71" s="8"/>
      <c r="FV71" s="8"/>
      <c r="FW71" s="8"/>
      <c r="FX71" s="8"/>
      <c r="FY71" s="8"/>
      <c r="FZ71" s="8"/>
      <c r="GA71" s="8"/>
      <c r="GB71" s="8"/>
      <c r="GC71" s="8"/>
      <c r="GD71" s="8"/>
      <c r="GE71" s="8"/>
      <c r="GF71" s="8"/>
      <c r="GG71" s="8"/>
      <c r="GH71" s="8"/>
      <c r="GI71" s="8"/>
      <c r="GJ71" s="8"/>
      <c r="GK71" s="8"/>
      <c r="GL71" s="8"/>
      <c r="GM71" s="8"/>
      <c r="GN71" s="8"/>
      <c r="GO71" s="8"/>
      <c r="GP71" s="8"/>
      <c r="GQ71" s="8"/>
      <c r="GR71" s="8"/>
      <c r="GS71" s="8"/>
      <c r="GT71" s="8"/>
      <c r="GU71" s="8"/>
      <c r="GV71" s="8"/>
      <c r="GW71" s="8"/>
      <c r="GX71" s="8"/>
      <c r="GY71" s="8"/>
      <c r="GZ71" s="8"/>
      <c r="HA71" s="8"/>
      <c r="HB71" s="8"/>
      <c r="HC71" s="8"/>
      <c r="HD71" s="8"/>
      <c r="HE71" s="8"/>
      <c r="HF71" s="8"/>
      <c r="HG71" s="8"/>
      <c r="HH71" s="8"/>
      <c r="HI71" s="8"/>
      <c r="HJ71" s="8"/>
      <c r="HK71" s="8"/>
      <c r="HL71" s="8"/>
      <c r="HM71" s="8"/>
      <c r="HN71" s="8"/>
      <c r="HO71" s="8"/>
      <c r="HP71" s="8"/>
      <c r="HQ71" s="8"/>
      <c r="HR71" s="8"/>
      <c r="HS71" s="8"/>
      <c r="HT71" s="8"/>
      <c r="HU71" s="8"/>
      <c r="HV71" s="8"/>
      <c r="HW71" s="8"/>
      <c r="HX71" s="8"/>
      <c r="HY71" s="8"/>
      <c r="HZ71" s="8"/>
      <c r="IA71" s="8"/>
      <c r="IB71" s="8"/>
      <c r="IC71" s="8"/>
      <c r="ID71" s="8"/>
      <c r="IE71" s="8"/>
      <c r="IF71" s="8"/>
      <c r="IG71" s="8"/>
      <c r="IH71" s="8"/>
      <c r="II71" s="8"/>
      <c r="IJ71" s="8"/>
      <c r="IK71" s="8"/>
      <c r="IL71" s="8"/>
      <c r="IM71" s="8"/>
      <c r="IN71" s="8"/>
      <c r="IO71" s="8"/>
      <c r="IP71" s="8"/>
      <c r="IQ71" s="8"/>
      <c r="IR71" s="8"/>
      <c r="IS71" s="8"/>
      <c r="IT71" s="8"/>
    </row>
    <row r="72" spans="1:254" x14ac:dyDescent="0.25">
      <c r="B72" s="19"/>
      <c r="C72" s="19"/>
      <c r="E72" s="85"/>
      <c r="F72" s="85"/>
      <c r="G72" s="85"/>
    </row>
    <row r="73" spans="1:254" x14ac:dyDescent="0.25">
      <c r="A73" s="668" t="s">
        <v>710</v>
      </c>
      <c r="B73" s="668"/>
      <c r="C73" s="668"/>
      <c r="D73" s="668"/>
      <c r="E73" s="668"/>
    </row>
  </sheetData>
  <sortState xmlns:xlrd2="http://schemas.microsoft.com/office/spreadsheetml/2017/richdata2" ref="F2:G70">
    <sortCondition ref="G2:G70"/>
  </sortState>
  <mergeCells count="2">
    <mergeCell ref="A1:C1"/>
    <mergeCell ref="A73:E73"/>
  </mergeCells>
  <printOptions horizontalCentered="1"/>
  <pageMargins left="0.23622047244094502" right="0.23622047244094502" top="1.0433070866141732" bottom="1.0433070866141732" header="0.74803149606299213" footer="0.74803149606299213"/>
  <pageSetup paperSize="9" fitToWidth="0" fitToHeight="0" pageOrder="overThenDown"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4" tint="-0.249977111117893"/>
  </sheetPr>
  <dimension ref="A1:IH47"/>
  <sheetViews>
    <sheetView zoomScaleNormal="100" workbookViewId="0">
      <selection activeCell="G26" sqref="G26"/>
    </sheetView>
  </sheetViews>
  <sheetFormatPr baseColWidth="10" defaultColWidth="11.42578125" defaultRowHeight="15" x14ac:dyDescent="0.25"/>
  <cols>
    <col min="1" max="1" width="18.7109375" style="8" customWidth="1"/>
    <col min="2" max="7" width="14.7109375" style="8" customWidth="1"/>
    <col min="8" max="8" width="22.28515625" style="8" customWidth="1"/>
    <col min="9" max="9" width="21.5703125" style="8" customWidth="1"/>
    <col min="10" max="10" width="19.42578125" style="8" customWidth="1"/>
    <col min="11" max="242" width="9.140625" style="8" customWidth="1"/>
    <col min="243" max="1009" width="9.140625" style="31" customWidth="1"/>
    <col min="1010" max="1010" width="11.42578125" style="31" customWidth="1"/>
    <col min="1011" max="16384" width="11.42578125" style="31"/>
  </cols>
  <sheetData>
    <row r="1" spans="1:235" x14ac:dyDescent="0.25">
      <c r="A1" s="669" t="s">
        <v>732</v>
      </c>
      <c r="B1" s="669"/>
      <c r="C1" s="669"/>
      <c r="D1" s="669"/>
      <c r="E1" s="669"/>
      <c r="F1" s="669"/>
      <c r="G1" s="669"/>
    </row>
    <row r="2" spans="1:235" s="91" customFormat="1" x14ac:dyDescent="0.25">
      <c r="A2" s="416" t="s">
        <v>39</v>
      </c>
      <c r="B2" s="670" t="s">
        <v>283</v>
      </c>
      <c r="C2" s="670"/>
      <c r="D2" s="670" t="s">
        <v>284</v>
      </c>
      <c r="E2" s="670"/>
      <c r="F2" s="670" t="s">
        <v>424</v>
      </c>
      <c r="G2" s="670"/>
      <c r="H2" s="8"/>
      <c r="I2" s="8"/>
      <c r="J2" s="8"/>
      <c r="K2" s="8"/>
      <c r="L2" s="8"/>
      <c r="M2" s="8"/>
      <c r="N2" s="8"/>
      <c r="O2" s="8"/>
      <c r="P2" s="8"/>
      <c r="Q2" s="8"/>
      <c r="R2" s="8"/>
      <c r="S2" s="8"/>
      <c r="T2" s="8"/>
      <c r="U2" s="8"/>
      <c r="V2" s="8"/>
      <c r="W2" s="8"/>
      <c r="X2" s="8"/>
      <c r="Y2" s="8"/>
      <c r="Z2" s="8"/>
      <c r="AA2" s="8"/>
      <c r="AB2" s="8"/>
      <c r="AC2" s="8"/>
      <c r="AD2" s="8"/>
      <c r="AE2" s="8"/>
      <c r="AF2" s="8"/>
      <c r="AG2" s="8"/>
      <c r="AH2" s="8"/>
      <c r="AI2" s="8"/>
      <c r="AJ2" s="8"/>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c r="BQ2" s="8"/>
      <c r="BR2" s="8"/>
      <c r="BS2" s="8"/>
      <c r="BT2" s="8"/>
      <c r="BU2" s="8"/>
      <c r="BV2" s="8"/>
      <c r="BW2" s="8"/>
      <c r="BX2" s="8"/>
      <c r="BY2" s="8"/>
      <c r="BZ2" s="8"/>
      <c r="CA2" s="8"/>
      <c r="CB2" s="8"/>
      <c r="CC2" s="8"/>
      <c r="CD2" s="8"/>
      <c r="CE2" s="8"/>
      <c r="CF2" s="8"/>
      <c r="CG2" s="8"/>
      <c r="CH2" s="8"/>
      <c r="CI2" s="8"/>
      <c r="CJ2" s="8"/>
      <c r="CK2" s="8"/>
      <c r="CL2" s="8"/>
      <c r="CM2" s="8"/>
      <c r="CN2" s="8"/>
      <c r="CO2" s="8"/>
      <c r="CP2" s="8"/>
      <c r="CQ2" s="8"/>
      <c r="CR2" s="8"/>
      <c r="CS2" s="8"/>
      <c r="CT2" s="8"/>
      <c r="CU2" s="8"/>
      <c r="CV2" s="8"/>
      <c r="CW2" s="8"/>
      <c r="CX2" s="8"/>
      <c r="CY2" s="8"/>
      <c r="CZ2" s="8"/>
      <c r="DA2" s="8"/>
      <c r="DB2" s="8"/>
      <c r="DC2" s="8"/>
      <c r="DD2" s="8"/>
      <c r="DE2" s="8"/>
      <c r="DF2" s="8"/>
      <c r="DG2" s="8"/>
      <c r="DH2" s="8"/>
      <c r="DI2" s="8"/>
      <c r="DJ2" s="8"/>
      <c r="DK2" s="8"/>
      <c r="DL2" s="8"/>
      <c r="DM2" s="8"/>
      <c r="DN2" s="8"/>
      <c r="DO2" s="8"/>
      <c r="DP2" s="8"/>
      <c r="DQ2" s="8"/>
      <c r="DR2" s="8"/>
      <c r="DS2" s="8"/>
      <c r="DT2" s="8"/>
      <c r="DU2" s="8"/>
      <c r="DV2" s="8"/>
      <c r="DW2" s="8"/>
      <c r="DX2" s="8"/>
      <c r="DY2" s="8"/>
      <c r="DZ2" s="8"/>
      <c r="EA2" s="8"/>
      <c r="EB2" s="8"/>
      <c r="EC2" s="8"/>
      <c r="ED2" s="8"/>
      <c r="EE2" s="8"/>
      <c r="EF2" s="8"/>
      <c r="EG2" s="8"/>
      <c r="EH2" s="8"/>
      <c r="EI2" s="8"/>
      <c r="EJ2" s="8"/>
      <c r="EK2" s="8"/>
      <c r="EL2" s="8"/>
      <c r="EM2" s="8"/>
      <c r="EN2" s="8"/>
      <c r="EO2" s="8"/>
      <c r="EP2" s="8"/>
      <c r="EQ2" s="8"/>
      <c r="ER2" s="8"/>
      <c r="ES2" s="8"/>
      <c r="ET2" s="8"/>
      <c r="EU2" s="8"/>
      <c r="EV2" s="8"/>
      <c r="EW2" s="8"/>
      <c r="EX2" s="8"/>
      <c r="EY2" s="8"/>
      <c r="EZ2" s="8"/>
      <c r="FA2" s="8"/>
      <c r="FB2" s="8"/>
      <c r="FC2" s="8"/>
      <c r="FD2" s="8"/>
      <c r="FE2" s="8"/>
      <c r="FF2" s="8"/>
      <c r="FG2" s="8"/>
      <c r="FH2" s="8"/>
      <c r="FI2" s="8"/>
      <c r="FJ2" s="8"/>
      <c r="FK2" s="8"/>
      <c r="FL2" s="8"/>
      <c r="FM2" s="8"/>
      <c r="FN2" s="8"/>
      <c r="FO2" s="8"/>
      <c r="FP2" s="8"/>
      <c r="FQ2" s="8"/>
      <c r="FR2" s="8"/>
      <c r="FS2" s="8"/>
      <c r="FT2" s="8"/>
      <c r="FU2" s="8"/>
      <c r="FV2" s="8"/>
      <c r="FW2" s="8"/>
      <c r="FX2" s="8"/>
      <c r="FY2" s="8"/>
      <c r="FZ2" s="8"/>
      <c r="GA2" s="8"/>
      <c r="GB2" s="8"/>
      <c r="GC2" s="8"/>
      <c r="GD2" s="8"/>
      <c r="GE2" s="8"/>
      <c r="GF2" s="8"/>
      <c r="GG2" s="8"/>
      <c r="GH2" s="8"/>
      <c r="GI2" s="8"/>
      <c r="GJ2" s="8"/>
      <c r="GK2" s="8"/>
      <c r="GL2" s="8"/>
      <c r="GM2" s="8"/>
      <c r="GN2" s="8"/>
      <c r="GO2" s="8"/>
      <c r="GP2" s="8"/>
      <c r="GQ2" s="8"/>
      <c r="GR2" s="8"/>
      <c r="GS2" s="8"/>
      <c r="GT2" s="8"/>
      <c r="GU2" s="8"/>
      <c r="GV2" s="8"/>
      <c r="GW2" s="8"/>
      <c r="GX2" s="8"/>
      <c r="GY2" s="8"/>
      <c r="GZ2" s="8"/>
      <c r="HA2" s="8"/>
      <c r="HB2" s="8"/>
      <c r="HC2" s="8"/>
      <c r="HD2" s="8"/>
      <c r="HE2" s="8"/>
      <c r="HF2" s="8"/>
      <c r="HG2" s="8"/>
      <c r="HH2" s="8"/>
      <c r="HI2" s="8"/>
      <c r="HJ2" s="8"/>
      <c r="HK2" s="8"/>
      <c r="HL2" s="8"/>
      <c r="HM2" s="8"/>
      <c r="HN2" s="8"/>
      <c r="HO2" s="8"/>
      <c r="HP2" s="8"/>
      <c r="HQ2" s="8"/>
      <c r="HR2" s="8"/>
      <c r="HS2" s="8"/>
      <c r="HT2" s="8"/>
      <c r="HU2" s="8"/>
      <c r="HV2" s="8"/>
      <c r="HW2" s="8"/>
      <c r="HX2" s="8"/>
      <c r="HY2" s="8"/>
      <c r="HZ2" s="8"/>
      <c r="IA2" s="8"/>
    </row>
    <row r="3" spans="1:235" s="91" customFormat="1" ht="25.5" x14ac:dyDescent="0.25">
      <c r="A3" s="416" t="s">
        <v>185</v>
      </c>
      <c r="B3" s="352" t="s">
        <v>401</v>
      </c>
      <c r="C3" s="352" t="s">
        <v>485</v>
      </c>
      <c r="D3" s="352" t="s">
        <v>401</v>
      </c>
      <c r="E3" s="352" t="s">
        <v>485</v>
      </c>
      <c r="F3" s="352" t="s">
        <v>401</v>
      </c>
      <c r="G3" s="352" t="s">
        <v>485</v>
      </c>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c r="BQ3" s="8"/>
      <c r="BR3" s="8"/>
      <c r="BS3" s="8"/>
      <c r="BT3" s="8"/>
      <c r="BU3" s="8"/>
      <c r="BV3" s="8"/>
      <c r="BW3" s="8"/>
      <c r="BX3" s="8"/>
      <c r="BY3" s="8"/>
      <c r="BZ3" s="8"/>
      <c r="CA3" s="8"/>
      <c r="CB3" s="8"/>
      <c r="CC3" s="8"/>
      <c r="CD3" s="8"/>
      <c r="CE3" s="8"/>
      <c r="CF3" s="8"/>
      <c r="CG3" s="8"/>
      <c r="CH3" s="8"/>
      <c r="CI3" s="8"/>
      <c r="CJ3" s="8"/>
      <c r="CK3" s="8"/>
      <c r="CL3" s="8"/>
      <c r="CM3" s="8"/>
      <c r="CN3" s="8"/>
      <c r="CO3" s="8"/>
      <c r="CP3" s="8"/>
      <c r="CQ3" s="8"/>
      <c r="CR3" s="8"/>
      <c r="CS3" s="8"/>
      <c r="CT3" s="8"/>
      <c r="CU3" s="8"/>
      <c r="CV3" s="8"/>
      <c r="CW3" s="8"/>
      <c r="CX3" s="8"/>
      <c r="CY3" s="8"/>
      <c r="CZ3" s="8"/>
      <c r="DA3" s="8"/>
      <c r="DB3" s="8"/>
      <c r="DC3" s="8"/>
      <c r="DD3" s="8"/>
      <c r="DE3" s="8"/>
      <c r="DF3" s="8"/>
      <c r="DG3" s="8"/>
      <c r="DH3" s="8"/>
      <c r="DI3" s="8"/>
      <c r="DJ3" s="8"/>
      <c r="DK3" s="8"/>
      <c r="DL3" s="8"/>
      <c r="DM3" s="8"/>
      <c r="DN3" s="8"/>
      <c r="DO3" s="8"/>
      <c r="DP3" s="8"/>
      <c r="DQ3" s="8"/>
      <c r="DR3" s="8"/>
      <c r="DS3" s="8"/>
      <c r="DT3" s="8"/>
      <c r="DU3" s="8"/>
      <c r="DV3" s="8"/>
      <c r="DW3" s="8"/>
      <c r="DX3" s="8"/>
      <c r="DY3" s="8"/>
      <c r="DZ3" s="8"/>
      <c r="EA3" s="8"/>
      <c r="EB3" s="8"/>
      <c r="EC3" s="8"/>
      <c r="ED3" s="8"/>
      <c r="EE3" s="8"/>
      <c r="EF3" s="8"/>
      <c r="EG3" s="8"/>
      <c r="EH3" s="8"/>
      <c r="EI3" s="8"/>
      <c r="EJ3" s="8"/>
      <c r="EK3" s="8"/>
      <c r="EL3" s="8"/>
      <c r="EM3" s="8"/>
      <c r="EN3" s="8"/>
      <c r="EO3" s="8"/>
      <c r="EP3" s="8"/>
      <c r="EQ3" s="8"/>
      <c r="ER3" s="8"/>
      <c r="ES3" s="8"/>
      <c r="ET3" s="8"/>
      <c r="EU3" s="8"/>
      <c r="EV3" s="8"/>
      <c r="EW3" s="8"/>
      <c r="EX3" s="8"/>
      <c r="EY3" s="8"/>
      <c r="EZ3" s="8"/>
      <c r="FA3" s="8"/>
      <c r="FB3" s="8"/>
      <c r="FC3" s="8"/>
      <c r="FD3" s="8"/>
      <c r="FE3" s="8"/>
      <c r="FF3" s="8"/>
      <c r="FG3" s="8"/>
      <c r="FH3" s="8"/>
      <c r="FI3" s="8"/>
      <c r="FJ3" s="8"/>
      <c r="FK3" s="8"/>
      <c r="FL3" s="8"/>
      <c r="FM3" s="8"/>
      <c r="FN3" s="8"/>
      <c r="FO3" s="8"/>
      <c r="FP3" s="8"/>
      <c r="FQ3" s="8"/>
      <c r="FR3" s="8"/>
      <c r="FS3" s="8"/>
      <c r="FT3" s="8"/>
      <c r="FU3" s="8"/>
      <c r="FV3" s="8"/>
      <c r="FW3" s="8"/>
      <c r="FX3" s="8"/>
      <c r="FY3" s="8"/>
      <c r="FZ3" s="8"/>
      <c r="GA3" s="8"/>
      <c r="GB3" s="8"/>
      <c r="GC3" s="8"/>
      <c r="GD3" s="8"/>
      <c r="GE3" s="8"/>
      <c r="GF3" s="8"/>
      <c r="GG3" s="8"/>
      <c r="GH3" s="8"/>
      <c r="GI3" s="8"/>
      <c r="GJ3" s="8"/>
      <c r="GK3" s="8"/>
      <c r="GL3" s="8"/>
      <c r="GM3" s="8"/>
      <c r="GN3" s="8"/>
      <c r="GO3" s="8"/>
      <c r="GP3" s="8"/>
      <c r="GQ3" s="8"/>
      <c r="GR3" s="8"/>
      <c r="GS3" s="8"/>
      <c r="GT3" s="8"/>
      <c r="GU3" s="8"/>
      <c r="GV3" s="8"/>
      <c r="GW3" s="8"/>
      <c r="GX3" s="8"/>
      <c r="GY3" s="8"/>
      <c r="GZ3" s="8"/>
      <c r="HA3" s="8"/>
      <c r="HB3" s="8"/>
      <c r="HC3" s="8"/>
      <c r="HD3" s="8"/>
      <c r="HE3" s="8"/>
      <c r="HF3" s="8"/>
      <c r="HG3" s="8"/>
      <c r="HH3" s="8"/>
      <c r="HI3" s="8"/>
      <c r="HJ3" s="8"/>
      <c r="HK3" s="8"/>
      <c r="HL3" s="8"/>
      <c r="HM3" s="8"/>
      <c r="HN3" s="8"/>
      <c r="HO3" s="8"/>
      <c r="HP3" s="8"/>
      <c r="HQ3" s="8"/>
      <c r="HR3" s="8"/>
      <c r="HS3" s="8"/>
      <c r="HT3" s="8"/>
      <c r="HU3" s="8"/>
      <c r="HV3" s="8"/>
      <c r="HW3" s="8"/>
      <c r="HX3" s="8"/>
      <c r="HY3" s="8"/>
      <c r="HZ3" s="8"/>
      <c r="IA3" s="8"/>
    </row>
    <row r="4" spans="1:235" s="91" customFormat="1" x14ac:dyDescent="0.25">
      <c r="A4" s="340" t="s">
        <v>209</v>
      </c>
      <c r="B4" s="417">
        <v>20</v>
      </c>
      <c r="C4" s="417">
        <v>20</v>
      </c>
      <c r="D4" s="417">
        <v>41</v>
      </c>
      <c r="E4" s="417">
        <v>41</v>
      </c>
      <c r="F4" s="417">
        <v>61</v>
      </c>
      <c r="G4" s="417">
        <v>61</v>
      </c>
      <c r="H4" s="8"/>
      <c r="I4" s="8"/>
      <c r="J4" s="8"/>
      <c r="K4" s="8"/>
      <c r="L4" s="8"/>
      <c r="M4" s="8"/>
      <c r="N4" s="8"/>
      <c r="O4" s="8"/>
      <c r="P4" s="8"/>
      <c r="Q4" s="8"/>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c r="BQ4" s="8"/>
      <c r="BR4" s="8"/>
      <c r="BS4" s="8"/>
      <c r="BT4" s="8"/>
      <c r="BU4" s="8"/>
      <c r="BV4" s="8"/>
      <c r="BW4" s="8"/>
      <c r="BX4" s="8"/>
      <c r="BY4" s="8"/>
      <c r="BZ4" s="8"/>
      <c r="CA4" s="8"/>
      <c r="CB4" s="8"/>
      <c r="CC4" s="8"/>
      <c r="CD4" s="8"/>
      <c r="CE4" s="8"/>
      <c r="CF4" s="8"/>
      <c r="CG4" s="8"/>
      <c r="CH4" s="8"/>
      <c r="CI4" s="8"/>
      <c r="CJ4" s="8"/>
      <c r="CK4" s="8"/>
      <c r="CL4" s="8"/>
      <c r="CM4" s="8"/>
      <c r="CN4" s="8"/>
      <c r="CO4" s="8"/>
      <c r="CP4" s="8"/>
      <c r="CQ4" s="8"/>
      <c r="CR4" s="8"/>
      <c r="CS4" s="8"/>
      <c r="CT4" s="8"/>
      <c r="CU4" s="8"/>
      <c r="CV4" s="8"/>
      <c r="CW4" s="8"/>
      <c r="CX4" s="8"/>
      <c r="CY4" s="8"/>
      <c r="CZ4" s="8"/>
      <c r="DA4" s="8"/>
      <c r="DB4" s="8"/>
      <c r="DC4" s="8"/>
      <c r="DD4" s="8"/>
      <c r="DE4" s="8"/>
      <c r="DF4" s="8"/>
      <c r="DG4" s="8"/>
      <c r="DH4" s="8"/>
      <c r="DI4" s="8"/>
      <c r="DJ4" s="8"/>
      <c r="DK4" s="8"/>
      <c r="DL4" s="8"/>
      <c r="DM4" s="8"/>
      <c r="DN4" s="8"/>
      <c r="DO4" s="8"/>
      <c r="DP4" s="8"/>
      <c r="DQ4" s="8"/>
      <c r="DR4" s="8"/>
      <c r="DS4" s="8"/>
      <c r="DT4" s="8"/>
      <c r="DU4" s="8"/>
      <c r="DV4" s="8"/>
      <c r="DW4" s="8"/>
      <c r="DX4" s="8"/>
      <c r="DY4" s="8"/>
      <c r="DZ4" s="8"/>
      <c r="EA4" s="8"/>
      <c r="EB4" s="8"/>
      <c r="EC4" s="8"/>
      <c r="ED4" s="8"/>
      <c r="EE4" s="8"/>
      <c r="EF4" s="8"/>
      <c r="EG4" s="8"/>
      <c r="EH4" s="8"/>
      <c r="EI4" s="8"/>
      <c r="EJ4" s="8"/>
      <c r="EK4" s="8"/>
      <c r="EL4" s="8"/>
      <c r="EM4" s="8"/>
      <c r="EN4" s="8"/>
      <c r="EO4" s="8"/>
      <c r="EP4" s="8"/>
      <c r="EQ4" s="8"/>
      <c r="ER4" s="8"/>
      <c r="ES4" s="8"/>
      <c r="ET4" s="8"/>
      <c r="EU4" s="8"/>
      <c r="EV4" s="8"/>
      <c r="EW4" s="8"/>
      <c r="EX4" s="8"/>
      <c r="EY4" s="8"/>
      <c r="EZ4" s="8"/>
      <c r="FA4" s="8"/>
      <c r="FB4" s="8"/>
      <c r="FC4" s="8"/>
      <c r="FD4" s="8"/>
      <c r="FE4" s="8"/>
      <c r="FF4" s="8"/>
      <c r="FG4" s="8"/>
      <c r="FH4" s="8"/>
      <c r="FI4" s="8"/>
      <c r="FJ4" s="8"/>
      <c r="FK4" s="8"/>
      <c r="FL4" s="8"/>
      <c r="FM4" s="8"/>
      <c r="FN4" s="8"/>
      <c r="FO4" s="8"/>
      <c r="FP4" s="8"/>
      <c r="FQ4" s="8"/>
      <c r="FR4" s="8"/>
      <c r="FS4" s="8"/>
      <c r="FT4" s="8"/>
      <c r="FU4" s="8"/>
      <c r="FV4" s="8"/>
      <c r="FW4" s="8"/>
      <c r="FX4" s="8"/>
      <c r="FY4" s="8"/>
      <c r="FZ4" s="8"/>
      <c r="GA4" s="8"/>
      <c r="GB4" s="8"/>
      <c r="GC4" s="8"/>
      <c r="GD4" s="8"/>
      <c r="GE4" s="8"/>
      <c r="GF4" s="8"/>
      <c r="GG4" s="8"/>
      <c r="GH4" s="8"/>
      <c r="GI4" s="8"/>
      <c r="GJ4" s="8"/>
      <c r="GK4" s="8"/>
      <c r="GL4" s="8"/>
      <c r="GM4" s="8"/>
      <c r="GN4" s="8"/>
      <c r="GO4" s="8"/>
      <c r="GP4" s="8"/>
      <c r="GQ4" s="8"/>
      <c r="GR4" s="8"/>
      <c r="GS4" s="8"/>
      <c r="GT4" s="8"/>
      <c r="GU4" s="8"/>
      <c r="GV4" s="8"/>
      <c r="GW4" s="8"/>
      <c r="GX4" s="8"/>
      <c r="GY4" s="8"/>
      <c r="GZ4" s="8"/>
      <c r="HA4" s="8"/>
      <c r="HB4" s="8"/>
      <c r="HC4" s="8"/>
      <c r="HD4" s="8"/>
      <c r="HE4" s="8"/>
      <c r="HF4" s="8"/>
      <c r="HG4" s="8"/>
      <c r="HH4" s="8"/>
      <c r="HI4" s="8"/>
      <c r="HJ4" s="8"/>
      <c r="HK4" s="8"/>
      <c r="HL4" s="8"/>
      <c r="HM4" s="8"/>
      <c r="HN4" s="8"/>
      <c r="HO4" s="8"/>
      <c r="HP4" s="8"/>
      <c r="HQ4" s="8"/>
      <c r="HR4" s="8"/>
      <c r="HS4" s="8"/>
      <c r="HT4" s="8"/>
      <c r="HU4" s="8"/>
      <c r="HV4" s="8"/>
      <c r="HW4" s="8"/>
      <c r="HX4" s="8"/>
      <c r="HY4" s="8"/>
      <c r="HZ4" s="8"/>
      <c r="IA4" s="8"/>
    </row>
    <row r="5" spans="1:235" s="91" customFormat="1" x14ac:dyDescent="0.25">
      <c r="A5" s="340" t="s">
        <v>210</v>
      </c>
      <c r="B5" s="417">
        <v>142</v>
      </c>
      <c r="C5" s="417">
        <v>142</v>
      </c>
      <c r="D5" s="417">
        <v>140</v>
      </c>
      <c r="E5" s="417">
        <v>140</v>
      </c>
      <c r="F5" s="417">
        <v>282</v>
      </c>
      <c r="G5" s="417">
        <v>282</v>
      </c>
      <c r="H5" s="8"/>
      <c r="I5" s="8"/>
      <c r="J5" s="8"/>
      <c r="K5" s="8"/>
      <c r="L5" s="8"/>
      <c r="M5" s="8"/>
      <c r="N5" s="8"/>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c r="BQ5" s="8"/>
      <c r="BR5" s="8"/>
      <c r="BS5" s="8"/>
      <c r="BT5" s="8"/>
      <c r="BU5" s="8"/>
      <c r="BV5" s="8"/>
      <c r="BW5" s="8"/>
      <c r="BX5" s="8"/>
      <c r="BY5" s="8"/>
      <c r="BZ5" s="8"/>
      <c r="CA5" s="8"/>
      <c r="CB5" s="8"/>
      <c r="CC5" s="8"/>
      <c r="CD5" s="8"/>
      <c r="CE5" s="8"/>
      <c r="CF5" s="8"/>
      <c r="CG5" s="8"/>
      <c r="CH5" s="8"/>
      <c r="CI5" s="8"/>
      <c r="CJ5" s="8"/>
      <c r="CK5" s="8"/>
      <c r="CL5" s="8"/>
      <c r="CM5" s="8"/>
      <c r="CN5" s="8"/>
      <c r="CO5" s="8"/>
      <c r="CP5" s="8"/>
      <c r="CQ5" s="8"/>
      <c r="CR5" s="8"/>
      <c r="CS5" s="8"/>
      <c r="CT5" s="8"/>
      <c r="CU5" s="8"/>
      <c r="CV5" s="8"/>
      <c r="CW5" s="8"/>
      <c r="CX5" s="8"/>
      <c r="CY5" s="8"/>
      <c r="CZ5" s="8"/>
      <c r="DA5" s="8"/>
      <c r="DB5" s="8"/>
      <c r="DC5" s="8"/>
      <c r="DD5" s="8"/>
      <c r="DE5" s="8"/>
      <c r="DF5" s="8"/>
      <c r="DG5" s="8"/>
      <c r="DH5" s="8"/>
      <c r="DI5" s="8"/>
      <c r="DJ5" s="8"/>
      <c r="DK5" s="8"/>
      <c r="DL5" s="8"/>
      <c r="DM5" s="8"/>
      <c r="DN5" s="8"/>
      <c r="DO5" s="8"/>
      <c r="DP5" s="8"/>
      <c r="DQ5" s="8"/>
      <c r="DR5" s="8"/>
      <c r="DS5" s="8"/>
      <c r="DT5" s="8"/>
      <c r="DU5" s="8"/>
      <c r="DV5" s="8"/>
      <c r="DW5" s="8"/>
      <c r="DX5" s="8"/>
      <c r="DY5" s="8"/>
      <c r="DZ5" s="8"/>
      <c r="EA5" s="8"/>
      <c r="EB5" s="8"/>
      <c r="EC5" s="8"/>
      <c r="ED5" s="8"/>
      <c r="EE5" s="8"/>
      <c r="EF5" s="8"/>
      <c r="EG5" s="8"/>
      <c r="EH5" s="8"/>
      <c r="EI5" s="8"/>
      <c r="EJ5" s="8"/>
      <c r="EK5" s="8"/>
      <c r="EL5" s="8"/>
      <c r="EM5" s="8"/>
      <c r="EN5" s="8"/>
      <c r="EO5" s="8"/>
      <c r="EP5" s="8"/>
      <c r="EQ5" s="8"/>
      <c r="ER5" s="8"/>
      <c r="ES5" s="8"/>
      <c r="ET5" s="8"/>
      <c r="EU5" s="8"/>
      <c r="EV5" s="8"/>
      <c r="EW5" s="8"/>
      <c r="EX5" s="8"/>
      <c r="EY5" s="8"/>
      <c r="EZ5" s="8"/>
      <c r="FA5" s="8"/>
      <c r="FB5" s="8"/>
      <c r="FC5" s="8"/>
      <c r="FD5" s="8"/>
      <c r="FE5" s="8"/>
      <c r="FF5" s="8"/>
      <c r="FG5" s="8"/>
      <c r="FH5" s="8"/>
      <c r="FI5" s="8"/>
      <c r="FJ5" s="8"/>
      <c r="FK5" s="8"/>
      <c r="FL5" s="8"/>
      <c r="FM5" s="8"/>
      <c r="FN5" s="8"/>
      <c r="FO5" s="8"/>
      <c r="FP5" s="8"/>
      <c r="FQ5" s="8"/>
      <c r="FR5" s="8"/>
      <c r="FS5" s="8"/>
      <c r="FT5" s="8"/>
      <c r="FU5" s="8"/>
      <c r="FV5" s="8"/>
      <c r="FW5" s="8"/>
      <c r="FX5" s="8"/>
      <c r="FY5" s="8"/>
      <c r="FZ5" s="8"/>
      <c r="GA5" s="8"/>
      <c r="GB5" s="8"/>
      <c r="GC5" s="8"/>
      <c r="GD5" s="8"/>
      <c r="GE5" s="8"/>
      <c r="GF5" s="8"/>
      <c r="GG5" s="8"/>
      <c r="GH5" s="8"/>
      <c r="GI5" s="8"/>
      <c r="GJ5" s="8"/>
      <c r="GK5" s="8"/>
      <c r="GL5" s="8"/>
      <c r="GM5" s="8"/>
      <c r="GN5" s="8"/>
      <c r="GO5" s="8"/>
      <c r="GP5" s="8"/>
      <c r="GQ5" s="8"/>
      <c r="GR5" s="8"/>
      <c r="GS5" s="8"/>
      <c r="GT5" s="8"/>
      <c r="GU5" s="8"/>
      <c r="GV5" s="8"/>
      <c r="GW5" s="8"/>
      <c r="GX5" s="8"/>
      <c r="GY5" s="8"/>
      <c r="GZ5" s="8"/>
      <c r="HA5" s="8"/>
      <c r="HB5" s="8"/>
      <c r="HC5" s="8"/>
      <c r="HD5" s="8"/>
      <c r="HE5" s="8"/>
      <c r="HF5" s="8"/>
      <c r="HG5" s="8"/>
      <c r="HH5" s="8"/>
      <c r="HI5" s="8"/>
      <c r="HJ5" s="8"/>
      <c r="HK5" s="8"/>
      <c r="HL5" s="8"/>
      <c r="HM5" s="8"/>
      <c r="HN5" s="8"/>
      <c r="HO5" s="8"/>
      <c r="HP5" s="8"/>
      <c r="HQ5" s="8"/>
      <c r="HR5" s="8"/>
      <c r="HS5" s="8"/>
      <c r="HT5" s="8"/>
      <c r="HU5" s="8"/>
      <c r="HV5" s="8"/>
      <c r="HW5" s="8"/>
      <c r="HX5" s="8"/>
      <c r="HY5" s="8"/>
      <c r="HZ5" s="8"/>
      <c r="IA5" s="8"/>
    </row>
    <row r="6" spans="1:235" s="91" customFormat="1" x14ac:dyDescent="0.25">
      <c r="A6" s="340" t="s">
        <v>211</v>
      </c>
      <c r="B6" s="417">
        <v>361</v>
      </c>
      <c r="C6" s="417">
        <v>359</v>
      </c>
      <c r="D6" s="417">
        <v>364</v>
      </c>
      <c r="E6" s="417">
        <v>360</v>
      </c>
      <c r="F6" s="417">
        <v>725</v>
      </c>
      <c r="G6" s="417">
        <v>719</v>
      </c>
      <c r="H6" s="8"/>
      <c r="I6" s="8"/>
      <c r="J6" s="8"/>
      <c r="K6" s="8"/>
      <c r="L6" s="8"/>
      <c r="M6" s="8"/>
      <c r="N6" s="8"/>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c r="BQ6" s="8"/>
      <c r="BR6" s="8"/>
      <c r="BS6" s="8"/>
      <c r="BT6" s="8"/>
      <c r="BU6" s="8"/>
      <c r="BV6" s="8"/>
      <c r="BW6" s="8"/>
      <c r="BX6" s="8"/>
      <c r="BY6" s="8"/>
      <c r="BZ6" s="8"/>
      <c r="CA6" s="8"/>
      <c r="CB6" s="8"/>
      <c r="CC6" s="8"/>
      <c r="CD6" s="8"/>
      <c r="CE6" s="8"/>
      <c r="CF6" s="8"/>
      <c r="CG6" s="8"/>
      <c r="CH6" s="8"/>
      <c r="CI6" s="8"/>
      <c r="CJ6" s="8"/>
      <c r="CK6" s="8"/>
      <c r="CL6" s="8"/>
      <c r="CM6" s="8"/>
      <c r="CN6" s="8"/>
      <c r="CO6" s="8"/>
      <c r="CP6" s="8"/>
      <c r="CQ6" s="8"/>
      <c r="CR6" s="8"/>
      <c r="CS6" s="8"/>
      <c r="CT6" s="8"/>
      <c r="CU6" s="8"/>
      <c r="CV6" s="8"/>
      <c r="CW6" s="8"/>
      <c r="CX6" s="8"/>
      <c r="CY6" s="8"/>
      <c r="CZ6" s="8"/>
      <c r="DA6" s="8"/>
      <c r="DB6" s="8"/>
      <c r="DC6" s="8"/>
      <c r="DD6" s="8"/>
      <c r="DE6" s="8"/>
      <c r="DF6" s="8"/>
      <c r="DG6" s="8"/>
      <c r="DH6" s="8"/>
      <c r="DI6" s="8"/>
      <c r="DJ6" s="8"/>
      <c r="DK6" s="8"/>
      <c r="DL6" s="8"/>
      <c r="DM6" s="8"/>
      <c r="DN6" s="8"/>
      <c r="DO6" s="8"/>
      <c r="DP6" s="8"/>
      <c r="DQ6" s="8"/>
      <c r="DR6" s="8"/>
      <c r="DS6" s="8"/>
      <c r="DT6" s="8"/>
      <c r="DU6" s="8"/>
      <c r="DV6" s="8"/>
      <c r="DW6" s="8"/>
      <c r="DX6" s="8"/>
      <c r="DY6" s="8"/>
      <c r="DZ6" s="8"/>
      <c r="EA6" s="8"/>
      <c r="EB6" s="8"/>
      <c r="EC6" s="8"/>
      <c r="ED6" s="8"/>
      <c r="EE6" s="8"/>
      <c r="EF6" s="8"/>
      <c r="EG6" s="8"/>
      <c r="EH6" s="8"/>
      <c r="EI6" s="8"/>
      <c r="EJ6" s="8"/>
      <c r="EK6" s="8"/>
      <c r="EL6" s="8"/>
      <c r="EM6" s="8"/>
      <c r="EN6" s="8"/>
      <c r="EO6" s="8"/>
      <c r="EP6" s="8"/>
      <c r="EQ6" s="8"/>
      <c r="ER6" s="8"/>
      <c r="ES6" s="8"/>
      <c r="ET6" s="8"/>
      <c r="EU6" s="8"/>
      <c r="EV6" s="8"/>
      <c r="EW6" s="8"/>
      <c r="EX6" s="8"/>
      <c r="EY6" s="8"/>
      <c r="EZ6" s="8"/>
      <c r="FA6" s="8"/>
      <c r="FB6" s="8"/>
      <c r="FC6" s="8"/>
      <c r="FD6" s="8"/>
      <c r="FE6" s="8"/>
      <c r="FF6" s="8"/>
      <c r="FG6" s="8"/>
      <c r="FH6" s="8"/>
      <c r="FI6" s="8"/>
      <c r="FJ6" s="8"/>
      <c r="FK6" s="8"/>
      <c r="FL6" s="8"/>
      <c r="FM6" s="8"/>
      <c r="FN6" s="8"/>
      <c r="FO6" s="8"/>
      <c r="FP6" s="8"/>
      <c r="FQ6" s="8"/>
      <c r="FR6" s="8"/>
      <c r="FS6" s="8"/>
      <c r="FT6" s="8"/>
      <c r="FU6" s="8"/>
      <c r="FV6" s="8"/>
      <c r="FW6" s="8"/>
      <c r="FX6" s="8"/>
      <c r="FY6" s="8"/>
      <c r="FZ6" s="8"/>
      <c r="GA6" s="8"/>
      <c r="GB6" s="8"/>
      <c r="GC6" s="8"/>
      <c r="GD6" s="8"/>
      <c r="GE6" s="8"/>
      <c r="GF6" s="8"/>
      <c r="GG6" s="8"/>
      <c r="GH6" s="8"/>
      <c r="GI6" s="8"/>
      <c r="GJ6" s="8"/>
      <c r="GK6" s="8"/>
      <c r="GL6" s="8"/>
      <c r="GM6" s="8"/>
      <c r="GN6" s="8"/>
      <c r="GO6" s="8"/>
      <c r="GP6" s="8"/>
      <c r="GQ6" s="8"/>
      <c r="GR6" s="8"/>
      <c r="GS6" s="8"/>
      <c r="GT6" s="8"/>
      <c r="GU6" s="8"/>
      <c r="GV6" s="8"/>
      <c r="GW6" s="8"/>
      <c r="GX6" s="8"/>
      <c r="GY6" s="8"/>
      <c r="GZ6" s="8"/>
      <c r="HA6" s="8"/>
      <c r="HB6" s="8"/>
      <c r="HC6" s="8"/>
      <c r="HD6" s="8"/>
      <c r="HE6" s="8"/>
      <c r="HF6" s="8"/>
      <c r="HG6" s="8"/>
      <c r="HH6" s="8"/>
      <c r="HI6" s="8"/>
      <c r="HJ6" s="8"/>
      <c r="HK6" s="8"/>
      <c r="HL6" s="8"/>
      <c r="HM6" s="8"/>
      <c r="HN6" s="8"/>
      <c r="HO6" s="8"/>
      <c r="HP6" s="8"/>
      <c r="HQ6" s="8"/>
      <c r="HR6" s="8"/>
      <c r="HS6" s="8"/>
      <c r="HT6" s="8"/>
      <c r="HU6" s="8"/>
      <c r="HV6" s="8"/>
      <c r="HW6" s="8"/>
      <c r="HX6" s="8"/>
      <c r="HY6" s="8"/>
      <c r="HZ6" s="8"/>
      <c r="IA6" s="8"/>
    </row>
    <row r="7" spans="1:235" s="91" customFormat="1" x14ac:dyDescent="0.25">
      <c r="A7" s="340" t="s">
        <v>212</v>
      </c>
      <c r="B7" s="417">
        <v>740</v>
      </c>
      <c r="C7" s="417">
        <v>728</v>
      </c>
      <c r="D7" s="417">
        <v>690</v>
      </c>
      <c r="E7" s="417">
        <v>685</v>
      </c>
      <c r="F7" s="417">
        <v>1430</v>
      </c>
      <c r="G7" s="417">
        <v>1413</v>
      </c>
      <c r="H7" s="8"/>
      <c r="I7" s="8"/>
      <c r="J7" s="8"/>
      <c r="K7" s="8"/>
      <c r="L7" s="8"/>
      <c r="M7" s="8"/>
      <c r="N7" s="8"/>
      <c r="O7" s="8"/>
      <c r="P7" s="8"/>
      <c r="Q7" s="8"/>
      <c r="R7" s="8"/>
      <c r="S7" s="8"/>
      <c r="T7" s="8"/>
      <c r="U7" s="8"/>
      <c r="V7" s="8"/>
      <c r="W7" s="8"/>
      <c r="X7" s="8"/>
      <c r="Y7" s="8"/>
      <c r="Z7" s="8"/>
      <c r="AA7" s="8"/>
      <c r="AB7" s="8"/>
      <c r="AC7" s="8"/>
      <c r="AD7" s="8"/>
      <c r="AE7" s="8"/>
      <c r="AF7" s="8"/>
      <c r="AG7" s="8"/>
      <c r="AH7" s="8"/>
      <c r="AI7" s="8"/>
      <c r="AJ7" s="8"/>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c r="BQ7" s="8"/>
      <c r="BR7" s="8"/>
      <c r="BS7" s="8"/>
      <c r="BT7" s="8"/>
      <c r="BU7" s="8"/>
      <c r="BV7" s="8"/>
      <c r="BW7" s="8"/>
      <c r="BX7" s="8"/>
      <c r="BY7" s="8"/>
      <c r="BZ7" s="8"/>
      <c r="CA7" s="8"/>
      <c r="CB7" s="8"/>
      <c r="CC7" s="8"/>
      <c r="CD7" s="8"/>
      <c r="CE7" s="8"/>
      <c r="CF7" s="8"/>
      <c r="CG7" s="8"/>
      <c r="CH7" s="8"/>
      <c r="CI7" s="8"/>
      <c r="CJ7" s="8"/>
      <c r="CK7" s="8"/>
      <c r="CL7" s="8"/>
      <c r="CM7" s="8"/>
      <c r="CN7" s="8"/>
      <c r="CO7" s="8"/>
      <c r="CP7" s="8"/>
      <c r="CQ7" s="8"/>
      <c r="CR7" s="8"/>
      <c r="CS7" s="8"/>
      <c r="CT7" s="8"/>
      <c r="CU7" s="8"/>
      <c r="CV7" s="8"/>
      <c r="CW7" s="8"/>
      <c r="CX7" s="8"/>
      <c r="CY7" s="8"/>
      <c r="CZ7" s="8"/>
      <c r="DA7" s="8"/>
      <c r="DB7" s="8"/>
      <c r="DC7" s="8"/>
      <c r="DD7" s="8"/>
      <c r="DE7" s="8"/>
      <c r="DF7" s="8"/>
      <c r="DG7" s="8"/>
      <c r="DH7" s="8"/>
      <c r="DI7" s="8"/>
      <c r="DJ7" s="8"/>
      <c r="DK7" s="8"/>
      <c r="DL7" s="8"/>
      <c r="DM7" s="8"/>
      <c r="DN7" s="8"/>
      <c r="DO7" s="8"/>
      <c r="DP7" s="8"/>
      <c r="DQ7" s="8"/>
      <c r="DR7" s="8"/>
      <c r="DS7" s="8"/>
      <c r="DT7" s="8"/>
      <c r="DU7" s="8"/>
      <c r="DV7" s="8"/>
      <c r="DW7" s="8"/>
      <c r="DX7" s="8"/>
      <c r="DY7" s="8"/>
      <c r="DZ7" s="8"/>
      <c r="EA7" s="8"/>
      <c r="EB7" s="8"/>
      <c r="EC7" s="8"/>
      <c r="ED7" s="8"/>
      <c r="EE7" s="8"/>
      <c r="EF7" s="8"/>
      <c r="EG7" s="8"/>
      <c r="EH7" s="8"/>
      <c r="EI7" s="8"/>
      <c r="EJ7" s="8"/>
      <c r="EK7" s="8"/>
      <c r="EL7" s="8"/>
      <c r="EM7" s="8"/>
      <c r="EN7" s="8"/>
      <c r="EO7" s="8"/>
      <c r="EP7" s="8"/>
      <c r="EQ7" s="8"/>
      <c r="ER7" s="8"/>
      <c r="ES7" s="8"/>
      <c r="ET7" s="8"/>
      <c r="EU7" s="8"/>
      <c r="EV7" s="8"/>
      <c r="EW7" s="8"/>
      <c r="EX7" s="8"/>
      <c r="EY7" s="8"/>
      <c r="EZ7" s="8"/>
      <c r="FA7" s="8"/>
      <c r="FB7" s="8"/>
      <c r="FC7" s="8"/>
      <c r="FD7" s="8"/>
      <c r="FE7" s="8"/>
      <c r="FF7" s="8"/>
      <c r="FG7" s="8"/>
      <c r="FH7" s="8"/>
      <c r="FI7" s="8"/>
      <c r="FJ7" s="8"/>
      <c r="FK7" s="8"/>
      <c r="FL7" s="8"/>
      <c r="FM7" s="8"/>
      <c r="FN7" s="8"/>
      <c r="FO7" s="8"/>
      <c r="FP7" s="8"/>
      <c r="FQ7" s="8"/>
      <c r="FR7" s="8"/>
      <c r="FS7" s="8"/>
      <c r="FT7" s="8"/>
      <c r="FU7" s="8"/>
      <c r="FV7" s="8"/>
      <c r="FW7" s="8"/>
      <c r="FX7" s="8"/>
      <c r="FY7" s="8"/>
      <c r="FZ7" s="8"/>
      <c r="GA7" s="8"/>
      <c r="GB7" s="8"/>
      <c r="GC7" s="8"/>
      <c r="GD7" s="8"/>
      <c r="GE7" s="8"/>
      <c r="GF7" s="8"/>
      <c r="GG7" s="8"/>
      <c r="GH7" s="8"/>
      <c r="GI7" s="8"/>
      <c r="GJ7" s="8"/>
      <c r="GK7" s="8"/>
      <c r="GL7" s="8"/>
      <c r="GM7" s="8"/>
      <c r="GN7" s="8"/>
      <c r="GO7" s="8"/>
      <c r="GP7" s="8"/>
      <c r="GQ7" s="8"/>
      <c r="GR7" s="8"/>
      <c r="GS7" s="8"/>
      <c r="GT7" s="8"/>
      <c r="GU7" s="8"/>
      <c r="GV7" s="8"/>
      <c r="GW7" s="8"/>
      <c r="GX7" s="8"/>
      <c r="GY7" s="8"/>
      <c r="GZ7" s="8"/>
      <c r="HA7" s="8"/>
      <c r="HB7" s="8"/>
      <c r="HC7" s="8"/>
      <c r="HD7" s="8"/>
      <c r="HE7" s="8"/>
      <c r="HF7" s="8"/>
      <c r="HG7" s="8"/>
      <c r="HH7" s="8"/>
      <c r="HI7" s="8"/>
      <c r="HJ7" s="8"/>
      <c r="HK7" s="8"/>
      <c r="HL7" s="8"/>
      <c r="HM7" s="8"/>
      <c r="HN7" s="8"/>
      <c r="HO7" s="8"/>
      <c r="HP7" s="8"/>
      <c r="HQ7" s="8"/>
      <c r="HR7" s="8"/>
      <c r="HS7" s="8"/>
      <c r="HT7" s="8"/>
      <c r="HU7" s="8"/>
      <c r="HV7" s="8"/>
      <c r="HW7" s="8"/>
      <c r="HX7" s="8"/>
      <c r="HY7" s="8"/>
      <c r="HZ7" s="8"/>
      <c r="IA7" s="8"/>
    </row>
    <row r="8" spans="1:235" s="91" customFormat="1" x14ac:dyDescent="0.25">
      <c r="A8" s="340" t="s">
        <v>213</v>
      </c>
      <c r="B8" s="417">
        <v>945</v>
      </c>
      <c r="C8" s="417">
        <v>920</v>
      </c>
      <c r="D8" s="417">
        <v>841</v>
      </c>
      <c r="E8" s="417">
        <v>828</v>
      </c>
      <c r="F8" s="417">
        <v>1786</v>
      </c>
      <c r="G8" s="417">
        <v>1748</v>
      </c>
      <c r="H8" s="8"/>
      <c r="I8" s="8"/>
      <c r="J8" s="8"/>
      <c r="K8" s="8"/>
      <c r="L8" s="8"/>
      <c r="M8" s="8"/>
      <c r="N8" s="8"/>
      <c r="O8" s="8"/>
      <c r="P8" s="8"/>
      <c r="Q8" s="8"/>
      <c r="R8" s="8"/>
      <c r="S8" s="8"/>
      <c r="T8" s="8"/>
      <c r="U8" s="8"/>
      <c r="V8" s="8"/>
      <c r="W8" s="8"/>
      <c r="X8" s="8"/>
      <c r="Y8" s="8"/>
      <c r="Z8" s="8"/>
      <c r="AA8" s="8"/>
      <c r="AB8" s="8"/>
      <c r="AC8" s="8"/>
      <c r="AD8" s="8"/>
      <c r="AE8" s="8"/>
      <c r="AF8" s="8"/>
      <c r="AG8" s="8"/>
      <c r="AH8" s="8"/>
      <c r="AI8" s="8"/>
      <c r="AJ8" s="8"/>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c r="BQ8" s="8"/>
      <c r="BR8" s="8"/>
      <c r="BS8" s="8"/>
      <c r="BT8" s="8"/>
      <c r="BU8" s="8"/>
      <c r="BV8" s="8"/>
      <c r="BW8" s="8"/>
      <c r="BX8" s="8"/>
      <c r="BY8" s="8"/>
      <c r="BZ8" s="8"/>
      <c r="CA8" s="8"/>
      <c r="CB8" s="8"/>
      <c r="CC8" s="8"/>
      <c r="CD8" s="8"/>
      <c r="CE8" s="8"/>
      <c r="CF8" s="8"/>
      <c r="CG8" s="8"/>
      <c r="CH8" s="8"/>
      <c r="CI8" s="8"/>
      <c r="CJ8" s="8"/>
      <c r="CK8" s="8"/>
      <c r="CL8" s="8"/>
      <c r="CM8" s="8"/>
      <c r="CN8" s="8"/>
      <c r="CO8" s="8"/>
      <c r="CP8" s="8"/>
      <c r="CQ8" s="8"/>
      <c r="CR8" s="8"/>
      <c r="CS8" s="8"/>
      <c r="CT8" s="8"/>
      <c r="CU8" s="8"/>
      <c r="CV8" s="8"/>
      <c r="CW8" s="8"/>
      <c r="CX8" s="8"/>
      <c r="CY8" s="8"/>
      <c r="CZ8" s="8"/>
      <c r="DA8" s="8"/>
      <c r="DB8" s="8"/>
      <c r="DC8" s="8"/>
      <c r="DD8" s="8"/>
      <c r="DE8" s="8"/>
      <c r="DF8" s="8"/>
      <c r="DG8" s="8"/>
      <c r="DH8" s="8"/>
      <c r="DI8" s="8"/>
      <c r="DJ8" s="8"/>
      <c r="DK8" s="8"/>
      <c r="DL8" s="8"/>
      <c r="DM8" s="8"/>
      <c r="DN8" s="8"/>
      <c r="DO8" s="8"/>
      <c r="DP8" s="8"/>
      <c r="DQ8" s="8"/>
      <c r="DR8" s="8"/>
      <c r="DS8" s="8"/>
      <c r="DT8" s="8"/>
      <c r="DU8" s="8"/>
      <c r="DV8" s="8"/>
      <c r="DW8" s="8"/>
      <c r="DX8" s="8"/>
      <c r="DY8" s="8"/>
      <c r="DZ8" s="8"/>
      <c r="EA8" s="8"/>
      <c r="EB8" s="8"/>
      <c r="EC8" s="8"/>
      <c r="ED8" s="8"/>
      <c r="EE8" s="8"/>
      <c r="EF8" s="8"/>
      <c r="EG8" s="8"/>
      <c r="EH8" s="8"/>
      <c r="EI8" s="8"/>
      <c r="EJ8" s="8"/>
      <c r="EK8" s="8"/>
      <c r="EL8" s="8"/>
      <c r="EM8" s="8"/>
      <c r="EN8" s="8"/>
      <c r="EO8" s="8"/>
      <c r="EP8" s="8"/>
      <c r="EQ8" s="8"/>
      <c r="ER8" s="8"/>
      <c r="ES8" s="8"/>
      <c r="ET8" s="8"/>
      <c r="EU8" s="8"/>
      <c r="EV8" s="8"/>
      <c r="EW8" s="8"/>
      <c r="EX8" s="8"/>
      <c r="EY8" s="8"/>
      <c r="EZ8" s="8"/>
      <c r="FA8" s="8"/>
      <c r="FB8" s="8"/>
      <c r="FC8" s="8"/>
      <c r="FD8" s="8"/>
      <c r="FE8" s="8"/>
      <c r="FF8" s="8"/>
      <c r="FG8" s="8"/>
      <c r="FH8" s="8"/>
      <c r="FI8" s="8"/>
      <c r="FJ8" s="8"/>
      <c r="FK8" s="8"/>
      <c r="FL8" s="8"/>
      <c r="FM8" s="8"/>
      <c r="FN8" s="8"/>
      <c r="FO8" s="8"/>
      <c r="FP8" s="8"/>
      <c r="FQ8" s="8"/>
      <c r="FR8" s="8"/>
      <c r="FS8" s="8"/>
      <c r="FT8" s="8"/>
      <c r="FU8" s="8"/>
      <c r="FV8" s="8"/>
      <c r="FW8" s="8"/>
      <c r="FX8" s="8"/>
      <c r="FY8" s="8"/>
      <c r="FZ8" s="8"/>
      <c r="GA8" s="8"/>
      <c r="GB8" s="8"/>
      <c r="GC8" s="8"/>
      <c r="GD8" s="8"/>
      <c r="GE8" s="8"/>
      <c r="GF8" s="8"/>
      <c r="GG8" s="8"/>
      <c r="GH8" s="8"/>
      <c r="GI8" s="8"/>
      <c r="GJ8" s="8"/>
      <c r="GK8" s="8"/>
      <c r="GL8" s="8"/>
      <c r="GM8" s="8"/>
      <c r="GN8" s="8"/>
      <c r="GO8" s="8"/>
      <c r="GP8" s="8"/>
      <c r="GQ8" s="8"/>
      <c r="GR8" s="8"/>
      <c r="GS8" s="8"/>
      <c r="GT8" s="8"/>
      <c r="GU8" s="8"/>
      <c r="GV8" s="8"/>
      <c r="GW8" s="8"/>
      <c r="GX8" s="8"/>
      <c r="GY8" s="8"/>
      <c r="GZ8" s="8"/>
      <c r="HA8" s="8"/>
      <c r="HB8" s="8"/>
      <c r="HC8" s="8"/>
      <c r="HD8" s="8"/>
      <c r="HE8" s="8"/>
      <c r="HF8" s="8"/>
      <c r="HG8" s="8"/>
      <c r="HH8" s="8"/>
      <c r="HI8" s="8"/>
      <c r="HJ8" s="8"/>
      <c r="HK8" s="8"/>
      <c r="HL8" s="8"/>
      <c r="HM8" s="8"/>
      <c r="HN8" s="8"/>
      <c r="HO8" s="8"/>
      <c r="HP8" s="8"/>
      <c r="HQ8" s="8"/>
      <c r="HR8" s="8"/>
      <c r="HS8" s="8"/>
      <c r="HT8" s="8"/>
      <c r="HU8" s="8"/>
      <c r="HV8" s="8"/>
      <c r="HW8" s="8"/>
      <c r="HX8" s="8"/>
      <c r="HY8" s="8"/>
      <c r="HZ8" s="8"/>
      <c r="IA8" s="8"/>
    </row>
    <row r="9" spans="1:235" s="91" customFormat="1" x14ac:dyDescent="0.25">
      <c r="A9" s="340" t="s">
        <v>214</v>
      </c>
      <c r="B9" s="417">
        <v>54</v>
      </c>
      <c r="C9" s="417">
        <v>54</v>
      </c>
      <c r="D9" s="417">
        <v>44</v>
      </c>
      <c r="E9" s="417">
        <v>44</v>
      </c>
      <c r="F9" s="417">
        <v>98</v>
      </c>
      <c r="G9" s="417">
        <v>98</v>
      </c>
      <c r="H9" s="8"/>
      <c r="I9" s="8"/>
      <c r="J9" s="8"/>
      <c r="K9" s="8"/>
      <c r="L9" s="8"/>
      <c r="M9" s="8"/>
      <c r="N9" s="8"/>
      <c r="O9" s="8"/>
      <c r="P9" s="8"/>
      <c r="Q9" s="8"/>
      <c r="R9" s="8"/>
      <c r="S9" s="8"/>
      <c r="T9" s="8"/>
      <c r="U9" s="8"/>
      <c r="V9" s="8"/>
      <c r="W9" s="8"/>
      <c r="X9" s="8"/>
      <c r="Y9" s="8"/>
      <c r="Z9" s="8"/>
      <c r="AA9" s="8"/>
      <c r="AB9" s="8"/>
      <c r="AC9" s="8"/>
      <c r="AD9" s="8"/>
      <c r="AE9" s="8"/>
      <c r="AF9" s="8"/>
      <c r="AG9" s="8"/>
      <c r="AH9" s="8"/>
      <c r="AI9" s="8"/>
      <c r="AJ9" s="8"/>
      <c r="AK9" s="8"/>
      <c r="AL9" s="8"/>
      <c r="AM9" s="8"/>
      <c r="AN9" s="8"/>
      <c r="AO9" s="8"/>
      <c r="AP9" s="8"/>
      <c r="AQ9" s="8"/>
      <c r="AR9" s="8"/>
      <c r="AS9" s="8"/>
      <c r="AT9" s="8"/>
      <c r="AU9" s="8"/>
      <c r="AV9" s="8"/>
      <c r="AW9" s="8"/>
      <c r="AX9" s="8"/>
      <c r="AY9" s="8"/>
      <c r="AZ9" s="8"/>
      <c r="BA9" s="8"/>
      <c r="BB9" s="8"/>
      <c r="BC9" s="8"/>
      <c r="BD9" s="8"/>
      <c r="BE9" s="8"/>
      <c r="BF9" s="8"/>
      <c r="BG9" s="8"/>
      <c r="BH9" s="8"/>
      <c r="BI9" s="8"/>
      <c r="BJ9" s="8"/>
      <c r="BK9" s="8"/>
      <c r="BL9" s="8"/>
      <c r="BM9" s="8"/>
      <c r="BN9" s="8"/>
      <c r="BO9" s="8"/>
      <c r="BP9" s="8"/>
      <c r="BQ9" s="8"/>
      <c r="BR9" s="8"/>
      <c r="BS9" s="8"/>
      <c r="BT9" s="8"/>
      <c r="BU9" s="8"/>
      <c r="BV9" s="8"/>
      <c r="BW9" s="8"/>
      <c r="BX9" s="8"/>
      <c r="BY9" s="8"/>
      <c r="BZ9" s="8"/>
      <c r="CA9" s="8"/>
      <c r="CB9" s="8"/>
      <c r="CC9" s="8"/>
      <c r="CD9" s="8"/>
      <c r="CE9" s="8"/>
      <c r="CF9" s="8"/>
      <c r="CG9" s="8"/>
      <c r="CH9" s="8"/>
      <c r="CI9" s="8"/>
      <c r="CJ9" s="8"/>
      <c r="CK9" s="8"/>
      <c r="CL9" s="8"/>
      <c r="CM9" s="8"/>
      <c r="CN9" s="8"/>
      <c r="CO9" s="8"/>
      <c r="CP9" s="8"/>
      <c r="CQ9" s="8"/>
      <c r="CR9" s="8"/>
      <c r="CS9" s="8"/>
      <c r="CT9" s="8"/>
      <c r="CU9" s="8"/>
      <c r="CV9" s="8"/>
      <c r="CW9" s="8"/>
      <c r="CX9" s="8"/>
      <c r="CY9" s="8"/>
      <c r="CZ9" s="8"/>
      <c r="DA9" s="8"/>
      <c r="DB9" s="8"/>
      <c r="DC9" s="8"/>
      <c r="DD9" s="8"/>
      <c r="DE9" s="8"/>
      <c r="DF9" s="8"/>
      <c r="DG9" s="8"/>
      <c r="DH9" s="8"/>
      <c r="DI9" s="8"/>
      <c r="DJ9" s="8"/>
      <c r="DK9" s="8"/>
      <c r="DL9" s="8"/>
      <c r="DM9" s="8"/>
      <c r="DN9" s="8"/>
      <c r="DO9" s="8"/>
      <c r="DP9" s="8"/>
      <c r="DQ9" s="8"/>
      <c r="DR9" s="8"/>
      <c r="DS9" s="8"/>
      <c r="DT9" s="8"/>
      <c r="DU9" s="8"/>
      <c r="DV9" s="8"/>
      <c r="DW9" s="8"/>
      <c r="DX9" s="8"/>
      <c r="DY9" s="8"/>
      <c r="DZ9" s="8"/>
      <c r="EA9" s="8"/>
      <c r="EB9" s="8"/>
      <c r="EC9" s="8"/>
      <c r="ED9" s="8"/>
      <c r="EE9" s="8"/>
      <c r="EF9" s="8"/>
      <c r="EG9" s="8"/>
      <c r="EH9" s="8"/>
      <c r="EI9" s="8"/>
      <c r="EJ9" s="8"/>
      <c r="EK9" s="8"/>
      <c r="EL9" s="8"/>
      <c r="EM9" s="8"/>
      <c r="EN9" s="8"/>
      <c r="EO9" s="8"/>
      <c r="EP9" s="8"/>
      <c r="EQ9" s="8"/>
      <c r="ER9" s="8"/>
      <c r="ES9" s="8"/>
      <c r="ET9" s="8"/>
      <c r="EU9" s="8"/>
      <c r="EV9" s="8"/>
      <c r="EW9" s="8"/>
      <c r="EX9" s="8"/>
      <c r="EY9" s="8"/>
      <c r="EZ9" s="8"/>
      <c r="FA9" s="8"/>
      <c r="FB9" s="8"/>
      <c r="FC9" s="8"/>
      <c r="FD9" s="8"/>
      <c r="FE9" s="8"/>
      <c r="FF9" s="8"/>
      <c r="FG9" s="8"/>
      <c r="FH9" s="8"/>
      <c r="FI9" s="8"/>
      <c r="FJ9" s="8"/>
      <c r="FK9" s="8"/>
      <c r="FL9" s="8"/>
      <c r="FM9" s="8"/>
      <c r="FN9" s="8"/>
      <c r="FO9" s="8"/>
      <c r="FP9" s="8"/>
      <c r="FQ9" s="8"/>
      <c r="FR9" s="8"/>
      <c r="FS9" s="8"/>
      <c r="FT9" s="8"/>
      <c r="FU9" s="8"/>
      <c r="FV9" s="8"/>
      <c r="FW9" s="8"/>
      <c r="FX9" s="8"/>
      <c r="FY9" s="8"/>
      <c r="FZ9" s="8"/>
      <c r="GA9" s="8"/>
      <c r="GB9" s="8"/>
      <c r="GC9" s="8"/>
      <c r="GD9" s="8"/>
      <c r="GE9" s="8"/>
      <c r="GF9" s="8"/>
      <c r="GG9" s="8"/>
      <c r="GH9" s="8"/>
      <c r="GI9" s="8"/>
      <c r="GJ9" s="8"/>
      <c r="GK9" s="8"/>
      <c r="GL9" s="8"/>
      <c r="GM9" s="8"/>
      <c r="GN9" s="8"/>
      <c r="GO9" s="8"/>
      <c r="GP9" s="8"/>
      <c r="GQ9" s="8"/>
      <c r="GR9" s="8"/>
      <c r="GS9" s="8"/>
      <c r="GT9" s="8"/>
      <c r="GU9" s="8"/>
      <c r="GV9" s="8"/>
      <c r="GW9" s="8"/>
      <c r="GX9" s="8"/>
      <c r="GY9" s="8"/>
      <c r="GZ9" s="8"/>
      <c r="HA9" s="8"/>
      <c r="HB9" s="8"/>
      <c r="HC9" s="8"/>
      <c r="HD9" s="8"/>
      <c r="HE9" s="8"/>
      <c r="HF9" s="8"/>
      <c r="HG9" s="8"/>
      <c r="HH9" s="8"/>
      <c r="HI9" s="8"/>
      <c r="HJ9" s="8"/>
      <c r="HK9" s="8"/>
      <c r="HL9" s="8"/>
      <c r="HM9" s="8"/>
      <c r="HN9" s="8"/>
      <c r="HO9" s="8"/>
      <c r="HP9" s="8"/>
      <c r="HQ9" s="8"/>
      <c r="HR9" s="8"/>
      <c r="HS9" s="8"/>
      <c r="HT9" s="8"/>
      <c r="HU9" s="8"/>
      <c r="HV9" s="8"/>
      <c r="HW9" s="8"/>
      <c r="HX9" s="8"/>
      <c r="HY9" s="8"/>
      <c r="HZ9" s="8"/>
      <c r="IA9" s="8"/>
    </row>
    <row r="10" spans="1:235" s="91" customFormat="1" x14ac:dyDescent="0.25">
      <c r="A10" s="340" t="s">
        <v>215</v>
      </c>
      <c r="B10" s="417">
        <v>167</v>
      </c>
      <c r="C10" s="417">
        <v>164</v>
      </c>
      <c r="D10" s="417">
        <v>111</v>
      </c>
      <c r="E10" s="417">
        <v>109</v>
      </c>
      <c r="F10" s="417">
        <v>278</v>
      </c>
      <c r="G10" s="417">
        <v>273</v>
      </c>
      <c r="H10" s="8"/>
      <c r="I10" s="8"/>
      <c r="J10" s="8"/>
      <c r="K10" s="8"/>
      <c r="L10" s="8"/>
      <c r="M10" s="8"/>
      <c r="N10" s="8"/>
      <c r="O10" s="8"/>
      <c r="P10" s="8"/>
      <c r="Q10" s="8"/>
      <c r="R10" s="8"/>
      <c r="S10" s="8"/>
      <c r="T10" s="8"/>
      <c r="U10" s="8"/>
      <c r="V10" s="8"/>
      <c r="W10" s="8"/>
      <c r="X10" s="8"/>
      <c r="Y10" s="8"/>
      <c r="Z10" s="8"/>
      <c r="AA10" s="8"/>
      <c r="AB10" s="8"/>
      <c r="AC10" s="8"/>
      <c r="AD10" s="8"/>
      <c r="AE10" s="8"/>
      <c r="AF10" s="8"/>
      <c r="AG10" s="8"/>
      <c r="AH10" s="8"/>
      <c r="AI10" s="8"/>
      <c r="AJ10" s="8"/>
      <c r="AK10" s="8"/>
      <c r="AL10" s="8"/>
      <c r="AM10" s="8"/>
      <c r="AN10" s="8"/>
      <c r="AO10" s="8"/>
      <c r="AP10" s="8"/>
      <c r="AQ10" s="8"/>
      <c r="AR10" s="8"/>
      <c r="AS10" s="8"/>
      <c r="AT10" s="8"/>
      <c r="AU10" s="8"/>
      <c r="AV10" s="8"/>
      <c r="AW10" s="8"/>
      <c r="AX10" s="8"/>
      <c r="AY10" s="8"/>
      <c r="AZ10" s="8"/>
      <c r="BA10" s="8"/>
      <c r="BB10" s="8"/>
      <c r="BC10" s="8"/>
      <c r="BD10" s="8"/>
      <c r="BE10" s="8"/>
      <c r="BF10" s="8"/>
      <c r="BG10" s="8"/>
      <c r="BH10" s="8"/>
      <c r="BI10" s="8"/>
      <c r="BJ10" s="8"/>
      <c r="BK10" s="8"/>
      <c r="BL10" s="8"/>
      <c r="BM10" s="8"/>
      <c r="BN10" s="8"/>
      <c r="BO10" s="8"/>
      <c r="BP10" s="8"/>
      <c r="BQ10" s="8"/>
      <c r="BR10" s="8"/>
      <c r="BS10" s="8"/>
      <c r="BT10" s="8"/>
      <c r="BU10" s="8"/>
      <c r="BV10" s="8"/>
      <c r="BW10" s="8"/>
      <c r="BX10" s="8"/>
      <c r="BY10" s="8"/>
      <c r="BZ10" s="8"/>
      <c r="CA10" s="8"/>
      <c r="CB10" s="8"/>
      <c r="CC10" s="8"/>
      <c r="CD10" s="8"/>
      <c r="CE10" s="8"/>
      <c r="CF10" s="8"/>
      <c r="CG10" s="8"/>
      <c r="CH10" s="8"/>
      <c r="CI10" s="8"/>
      <c r="CJ10" s="8"/>
      <c r="CK10" s="8"/>
      <c r="CL10" s="8"/>
      <c r="CM10" s="8"/>
      <c r="CN10" s="8"/>
      <c r="CO10" s="8"/>
      <c r="CP10" s="8"/>
      <c r="CQ10" s="8"/>
      <c r="CR10" s="8"/>
      <c r="CS10" s="8"/>
      <c r="CT10" s="8"/>
      <c r="CU10" s="8"/>
      <c r="CV10" s="8"/>
      <c r="CW10" s="8"/>
      <c r="CX10" s="8"/>
      <c r="CY10" s="8"/>
      <c r="CZ10" s="8"/>
      <c r="DA10" s="8"/>
      <c r="DB10" s="8"/>
      <c r="DC10" s="8"/>
      <c r="DD10" s="8"/>
      <c r="DE10" s="8"/>
      <c r="DF10" s="8"/>
      <c r="DG10" s="8"/>
      <c r="DH10" s="8"/>
      <c r="DI10" s="8"/>
      <c r="DJ10" s="8"/>
      <c r="DK10" s="8"/>
      <c r="DL10" s="8"/>
      <c r="DM10" s="8"/>
      <c r="DN10" s="8"/>
      <c r="DO10" s="8"/>
      <c r="DP10" s="8"/>
      <c r="DQ10" s="8"/>
      <c r="DR10" s="8"/>
      <c r="DS10" s="8"/>
      <c r="DT10" s="8"/>
      <c r="DU10" s="8"/>
      <c r="DV10" s="8"/>
      <c r="DW10" s="8"/>
      <c r="DX10" s="8"/>
      <c r="DY10" s="8"/>
      <c r="DZ10" s="8"/>
      <c r="EA10" s="8"/>
      <c r="EB10" s="8"/>
      <c r="EC10" s="8"/>
      <c r="ED10" s="8"/>
      <c r="EE10" s="8"/>
      <c r="EF10" s="8"/>
      <c r="EG10" s="8"/>
      <c r="EH10" s="8"/>
      <c r="EI10" s="8"/>
      <c r="EJ10" s="8"/>
      <c r="EK10" s="8"/>
      <c r="EL10" s="8"/>
      <c r="EM10" s="8"/>
      <c r="EN10" s="8"/>
      <c r="EO10" s="8"/>
      <c r="EP10" s="8"/>
      <c r="EQ10" s="8"/>
      <c r="ER10" s="8"/>
      <c r="ES10" s="8"/>
      <c r="ET10" s="8"/>
      <c r="EU10" s="8"/>
      <c r="EV10" s="8"/>
      <c r="EW10" s="8"/>
      <c r="EX10" s="8"/>
      <c r="EY10" s="8"/>
      <c r="EZ10" s="8"/>
      <c r="FA10" s="8"/>
      <c r="FB10" s="8"/>
      <c r="FC10" s="8"/>
      <c r="FD10" s="8"/>
      <c r="FE10" s="8"/>
      <c r="FF10" s="8"/>
      <c r="FG10" s="8"/>
      <c r="FH10" s="8"/>
      <c r="FI10" s="8"/>
      <c r="FJ10" s="8"/>
      <c r="FK10" s="8"/>
      <c r="FL10" s="8"/>
      <c r="FM10" s="8"/>
      <c r="FN10" s="8"/>
      <c r="FO10" s="8"/>
      <c r="FP10" s="8"/>
      <c r="FQ10" s="8"/>
      <c r="FR10" s="8"/>
      <c r="FS10" s="8"/>
      <c r="FT10" s="8"/>
      <c r="FU10" s="8"/>
      <c r="FV10" s="8"/>
      <c r="FW10" s="8"/>
      <c r="FX10" s="8"/>
      <c r="FY10" s="8"/>
      <c r="FZ10" s="8"/>
      <c r="GA10" s="8"/>
      <c r="GB10" s="8"/>
      <c r="GC10" s="8"/>
      <c r="GD10" s="8"/>
      <c r="GE10" s="8"/>
      <c r="GF10" s="8"/>
      <c r="GG10" s="8"/>
      <c r="GH10" s="8"/>
      <c r="GI10" s="8"/>
      <c r="GJ10" s="8"/>
      <c r="GK10" s="8"/>
      <c r="GL10" s="8"/>
      <c r="GM10" s="8"/>
      <c r="GN10" s="8"/>
      <c r="GO10" s="8"/>
      <c r="GP10" s="8"/>
      <c r="GQ10" s="8"/>
      <c r="GR10" s="8"/>
      <c r="GS10" s="8"/>
      <c r="GT10" s="8"/>
      <c r="GU10" s="8"/>
      <c r="GV10" s="8"/>
      <c r="GW10" s="8"/>
      <c r="GX10" s="8"/>
      <c r="GY10" s="8"/>
      <c r="GZ10" s="8"/>
      <c r="HA10" s="8"/>
      <c r="HB10" s="8"/>
      <c r="HC10" s="8"/>
      <c r="HD10" s="8"/>
      <c r="HE10" s="8"/>
      <c r="HF10" s="8"/>
      <c r="HG10" s="8"/>
      <c r="HH10" s="8"/>
      <c r="HI10" s="8"/>
      <c r="HJ10" s="8"/>
      <c r="HK10" s="8"/>
      <c r="HL10" s="8"/>
      <c r="HM10" s="8"/>
      <c r="HN10" s="8"/>
      <c r="HO10" s="8"/>
      <c r="HP10" s="8"/>
      <c r="HQ10" s="8"/>
      <c r="HR10" s="8"/>
      <c r="HS10" s="8"/>
      <c r="HT10" s="8"/>
      <c r="HU10" s="8"/>
      <c r="HV10" s="8"/>
      <c r="HW10" s="8"/>
      <c r="HX10" s="8"/>
      <c r="HY10" s="8"/>
      <c r="HZ10" s="8"/>
      <c r="IA10" s="8"/>
    </row>
    <row r="11" spans="1:235" s="91" customFormat="1" x14ac:dyDescent="0.25">
      <c r="A11" s="340" t="s">
        <v>216</v>
      </c>
      <c r="B11" s="417">
        <v>462</v>
      </c>
      <c r="C11" s="417">
        <v>458</v>
      </c>
      <c r="D11" s="417">
        <v>355</v>
      </c>
      <c r="E11" s="417">
        <v>349</v>
      </c>
      <c r="F11" s="417">
        <v>817</v>
      </c>
      <c r="G11" s="417">
        <v>807</v>
      </c>
      <c r="H11" s="8"/>
      <c r="I11" s="8"/>
      <c r="J11" s="8"/>
      <c r="K11" s="8"/>
      <c r="L11" s="8"/>
      <c r="M11" s="8"/>
      <c r="N11" s="8"/>
      <c r="O11" s="8"/>
      <c r="P11" s="8"/>
      <c r="Q11" s="8"/>
      <c r="R11" s="8"/>
      <c r="S11" s="8"/>
      <c r="T11" s="8"/>
      <c r="U11" s="8"/>
      <c r="V11" s="8"/>
      <c r="W11" s="8"/>
      <c r="X11" s="8"/>
      <c r="Y11" s="8"/>
      <c r="Z11" s="8"/>
      <c r="AA11" s="8"/>
      <c r="AB11" s="8"/>
      <c r="AC11" s="8"/>
      <c r="AD11" s="8"/>
      <c r="AE11" s="8"/>
      <c r="AF11" s="8"/>
      <c r="AG11" s="8"/>
      <c r="AH11" s="8"/>
      <c r="AI11" s="8"/>
      <c r="AJ11" s="8"/>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c r="BQ11" s="8"/>
      <c r="BR11" s="8"/>
      <c r="BS11" s="8"/>
      <c r="BT11" s="8"/>
      <c r="BU11" s="8"/>
      <c r="BV11" s="8"/>
      <c r="BW11" s="8"/>
      <c r="BX11" s="8"/>
      <c r="BY11" s="8"/>
      <c r="BZ11" s="8"/>
      <c r="CA11" s="8"/>
      <c r="CB11" s="8"/>
      <c r="CC11" s="8"/>
      <c r="CD11" s="8"/>
      <c r="CE11" s="8"/>
      <c r="CF11" s="8"/>
      <c r="CG11" s="8"/>
      <c r="CH11" s="8"/>
      <c r="CI11" s="8"/>
      <c r="CJ11" s="8"/>
      <c r="CK11" s="8"/>
      <c r="CL11" s="8"/>
      <c r="CM11" s="8"/>
      <c r="CN11" s="8"/>
      <c r="CO11" s="8"/>
      <c r="CP11" s="8"/>
      <c r="CQ11" s="8"/>
      <c r="CR11" s="8"/>
      <c r="CS11" s="8"/>
      <c r="CT11" s="8"/>
      <c r="CU11" s="8"/>
      <c r="CV11" s="8"/>
      <c r="CW11" s="8"/>
      <c r="CX11" s="8"/>
      <c r="CY11" s="8"/>
      <c r="CZ11" s="8"/>
      <c r="DA11" s="8"/>
      <c r="DB11" s="8"/>
      <c r="DC11" s="8"/>
      <c r="DD11" s="8"/>
      <c r="DE11" s="8"/>
      <c r="DF11" s="8"/>
      <c r="DG11" s="8"/>
      <c r="DH11" s="8"/>
      <c r="DI11" s="8"/>
      <c r="DJ11" s="8"/>
      <c r="DK11" s="8"/>
      <c r="DL11" s="8"/>
      <c r="DM11" s="8"/>
      <c r="DN11" s="8"/>
      <c r="DO11" s="8"/>
      <c r="DP11" s="8"/>
      <c r="DQ11" s="8"/>
      <c r="DR11" s="8"/>
      <c r="DS11" s="8"/>
      <c r="DT11" s="8"/>
      <c r="DU11" s="8"/>
      <c r="DV11" s="8"/>
      <c r="DW11" s="8"/>
      <c r="DX11" s="8"/>
      <c r="DY11" s="8"/>
      <c r="DZ11" s="8"/>
      <c r="EA11" s="8"/>
      <c r="EB11" s="8"/>
      <c r="EC11" s="8"/>
      <c r="ED11" s="8"/>
      <c r="EE11" s="8"/>
      <c r="EF11" s="8"/>
      <c r="EG11" s="8"/>
      <c r="EH11" s="8"/>
      <c r="EI11" s="8"/>
      <c r="EJ11" s="8"/>
      <c r="EK11" s="8"/>
      <c r="EL11" s="8"/>
      <c r="EM11" s="8"/>
      <c r="EN11" s="8"/>
      <c r="EO11" s="8"/>
      <c r="EP11" s="8"/>
      <c r="EQ11" s="8"/>
      <c r="ER11" s="8"/>
      <c r="ES11" s="8"/>
      <c r="ET11" s="8"/>
      <c r="EU11" s="8"/>
      <c r="EV11" s="8"/>
      <c r="EW11" s="8"/>
      <c r="EX11" s="8"/>
      <c r="EY11" s="8"/>
      <c r="EZ11" s="8"/>
      <c r="FA11" s="8"/>
      <c r="FB11" s="8"/>
      <c r="FC11" s="8"/>
      <c r="FD11" s="8"/>
      <c r="FE11" s="8"/>
      <c r="FF11" s="8"/>
      <c r="FG11" s="8"/>
      <c r="FH11" s="8"/>
      <c r="FI11" s="8"/>
      <c r="FJ11" s="8"/>
      <c r="FK11" s="8"/>
      <c r="FL11" s="8"/>
      <c r="FM11" s="8"/>
      <c r="FN11" s="8"/>
      <c r="FO11" s="8"/>
      <c r="FP11" s="8"/>
      <c r="FQ11" s="8"/>
      <c r="FR11" s="8"/>
      <c r="FS11" s="8"/>
      <c r="FT11" s="8"/>
      <c r="FU11" s="8"/>
      <c r="FV11" s="8"/>
      <c r="FW11" s="8"/>
      <c r="FX11" s="8"/>
      <c r="FY11" s="8"/>
      <c r="FZ11" s="8"/>
      <c r="GA11" s="8"/>
      <c r="GB11" s="8"/>
      <c r="GC11" s="8"/>
      <c r="GD11" s="8"/>
      <c r="GE11" s="8"/>
      <c r="GF11" s="8"/>
      <c r="GG11" s="8"/>
      <c r="GH11" s="8"/>
      <c r="GI11" s="8"/>
      <c r="GJ11" s="8"/>
      <c r="GK11" s="8"/>
      <c r="GL11" s="8"/>
      <c r="GM11" s="8"/>
      <c r="GN11" s="8"/>
      <c r="GO11" s="8"/>
      <c r="GP11" s="8"/>
      <c r="GQ11" s="8"/>
      <c r="GR11" s="8"/>
      <c r="GS11" s="8"/>
      <c r="GT11" s="8"/>
      <c r="GU11" s="8"/>
      <c r="GV11" s="8"/>
      <c r="GW11" s="8"/>
      <c r="GX11" s="8"/>
      <c r="GY11" s="8"/>
      <c r="GZ11" s="8"/>
      <c r="HA11" s="8"/>
      <c r="HB11" s="8"/>
      <c r="HC11" s="8"/>
      <c r="HD11" s="8"/>
      <c r="HE11" s="8"/>
      <c r="HF11" s="8"/>
      <c r="HG11" s="8"/>
      <c r="HH11" s="8"/>
      <c r="HI11" s="8"/>
      <c r="HJ11" s="8"/>
      <c r="HK11" s="8"/>
      <c r="HL11" s="8"/>
      <c r="HM11" s="8"/>
      <c r="HN11" s="8"/>
      <c r="HO11" s="8"/>
      <c r="HP11" s="8"/>
      <c r="HQ11" s="8"/>
      <c r="HR11" s="8"/>
      <c r="HS11" s="8"/>
      <c r="HT11" s="8"/>
      <c r="HU11" s="8"/>
      <c r="HV11" s="8"/>
      <c r="HW11" s="8"/>
      <c r="HX11" s="8"/>
      <c r="HY11" s="8"/>
      <c r="HZ11" s="8"/>
      <c r="IA11" s="8"/>
    </row>
    <row r="12" spans="1:235" s="91" customFormat="1" x14ac:dyDescent="0.25">
      <c r="A12" s="340" t="s">
        <v>217</v>
      </c>
      <c r="B12" s="417">
        <v>871</v>
      </c>
      <c r="C12" s="417">
        <v>861</v>
      </c>
      <c r="D12" s="417">
        <v>766</v>
      </c>
      <c r="E12" s="417">
        <v>754</v>
      </c>
      <c r="F12" s="417">
        <v>1637</v>
      </c>
      <c r="G12" s="417">
        <v>1615</v>
      </c>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c r="BQ12" s="8"/>
      <c r="BR12" s="8"/>
      <c r="BS12" s="8"/>
      <c r="BT12" s="8"/>
      <c r="BU12" s="8"/>
      <c r="BV12" s="8"/>
      <c r="BW12" s="8"/>
      <c r="BX12" s="8"/>
      <c r="BY12" s="8"/>
      <c r="BZ12" s="8"/>
      <c r="CA12" s="8"/>
      <c r="CB12" s="8"/>
      <c r="CC12" s="8"/>
      <c r="CD12" s="8"/>
      <c r="CE12" s="8"/>
      <c r="CF12" s="8"/>
      <c r="CG12" s="8"/>
      <c r="CH12" s="8"/>
      <c r="CI12" s="8"/>
      <c r="CJ12" s="8"/>
      <c r="CK12" s="8"/>
      <c r="CL12" s="8"/>
      <c r="CM12" s="8"/>
      <c r="CN12" s="8"/>
      <c r="CO12" s="8"/>
      <c r="CP12" s="8"/>
      <c r="CQ12" s="8"/>
      <c r="CR12" s="8"/>
      <c r="CS12" s="8"/>
      <c r="CT12" s="8"/>
      <c r="CU12" s="8"/>
      <c r="CV12" s="8"/>
      <c r="CW12" s="8"/>
      <c r="CX12" s="8"/>
      <c r="CY12" s="8"/>
      <c r="CZ12" s="8"/>
      <c r="DA12" s="8"/>
      <c r="DB12" s="8"/>
      <c r="DC12" s="8"/>
      <c r="DD12" s="8"/>
      <c r="DE12" s="8"/>
      <c r="DF12" s="8"/>
      <c r="DG12" s="8"/>
      <c r="DH12" s="8"/>
      <c r="DI12" s="8"/>
      <c r="DJ12" s="8"/>
      <c r="DK12" s="8"/>
      <c r="DL12" s="8"/>
      <c r="DM12" s="8"/>
      <c r="DN12" s="8"/>
      <c r="DO12" s="8"/>
      <c r="DP12" s="8"/>
      <c r="DQ12" s="8"/>
      <c r="DR12" s="8"/>
      <c r="DS12" s="8"/>
      <c r="DT12" s="8"/>
      <c r="DU12" s="8"/>
      <c r="DV12" s="8"/>
      <c r="DW12" s="8"/>
      <c r="DX12" s="8"/>
      <c r="DY12" s="8"/>
      <c r="DZ12" s="8"/>
      <c r="EA12" s="8"/>
      <c r="EB12" s="8"/>
      <c r="EC12" s="8"/>
      <c r="ED12" s="8"/>
      <c r="EE12" s="8"/>
      <c r="EF12" s="8"/>
      <c r="EG12" s="8"/>
      <c r="EH12" s="8"/>
      <c r="EI12" s="8"/>
      <c r="EJ12" s="8"/>
      <c r="EK12" s="8"/>
      <c r="EL12" s="8"/>
      <c r="EM12" s="8"/>
      <c r="EN12" s="8"/>
      <c r="EO12" s="8"/>
      <c r="EP12" s="8"/>
      <c r="EQ12" s="8"/>
      <c r="ER12" s="8"/>
      <c r="ES12" s="8"/>
      <c r="ET12" s="8"/>
      <c r="EU12" s="8"/>
      <c r="EV12" s="8"/>
      <c r="EW12" s="8"/>
      <c r="EX12" s="8"/>
      <c r="EY12" s="8"/>
      <c r="EZ12" s="8"/>
      <c r="FA12" s="8"/>
      <c r="FB12" s="8"/>
      <c r="FC12" s="8"/>
      <c r="FD12" s="8"/>
      <c r="FE12" s="8"/>
      <c r="FF12" s="8"/>
      <c r="FG12" s="8"/>
      <c r="FH12" s="8"/>
      <c r="FI12" s="8"/>
      <c r="FJ12" s="8"/>
      <c r="FK12" s="8"/>
      <c r="FL12" s="8"/>
      <c r="FM12" s="8"/>
      <c r="FN12" s="8"/>
      <c r="FO12" s="8"/>
      <c r="FP12" s="8"/>
      <c r="FQ12" s="8"/>
      <c r="FR12" s="8"/>
      <c r="FS12" s="8"/>
      <c r="FT12" s="8"/>
      <c r="FU12" s="8"/>
      <c r="FV12" s="8"/>
      <c r="FW12" s="8"/>
      <c r="FX12" s="8"/>
      <c r="FY12" s="8"/>
      <c r="FZ12" s="8"/>
      <c r="GA12" s="8"/>
      <c r="GB12" s="8"/>
      <c r="GC12" s="8"/>
      <c r="GD12" s="8"/>
      <c r="GE12" s="8"/>
      <c r="GF12" s="8"/>
      <c r="GG12" s="8"/>
      <c r="GH12" s="8"/>
      <c r="GI12" s="8"/>
      <c r="GJ12" s="8"/>
      <c r="GK12" s="8"/>
      <c r="GL12" s="8"/>
      <c r="GM12" s="8"/>
      <c r="GN12" s="8"/>
      <c r="GO12" s="8"/>
      <c r="GP12" s="8"/>
      <c r="GQ12" s="8"/>
      <c r="GR12" s="8"/>
      <c r="GS12" s="8"/>
      <c r="GT12" s="8"/>
      <c r="GU12" s="8"/>
      <c r="GV12" s="8"/>
      <c r="GW12" s="8"/>
      <c r="GX12" s="8"/>
      <c r="GY12" s="8"/>
      <c r="GZ12" s="8"/>
      <c r="HA12" s="8"/>
      <c r="HB12" s="8"/>
      <c r="HC12" s="8"/>
      <c r="HD12" s="8"/>
      <c r="HE12" s="8"/>
      <c r="HF12" s="8"/>
      <c r="HG12" s="8"/>
      <c r="HH12" s="8"/>
      <c r="HI12" s="8"/>
      <c r="HJ12" s="8"/>
      <c r="HK12" s="8"/>
      <c r="HL12" s="8"/>
      <c r="HM12" s="8"/>
      <c r="HN12" s="8"/>
      <c r="HO12" s="8"/>
      <c r="HP12" s="8"/>
      <c r="HQ12" s="8"/>
      <c r="HR12" s="8"/>
      <c r="HS12" s="8"/>
      <c r="HT12" s="8"/>
      <c r="HU12" s="8"/>
      <c r="HV12" s="8"/>
      <c r="HW12" s="8"/>
      <c r="HX12" s="8"/>
      <c r="HY12" s="8"/>
      <c r="HZ12" s="8"/>
      <c r="IA12" s="8"/>
    </row>
    <row r="13" spans="1:235" s="91" customFormat="1" x14ac:dyDescent="0.25">
      <c r="A13" s="340" t="s">
        <v>218</v>
      </c>
      <c r="B13" s="417">
        <v>1429</v>
      </c>
      <c r="C13" s="417">
        <v>1420</v>
      </c>
      <c r="D13" s="417">
        <v>1367</v>
      </c>
      <c r="E13" s="417">
        <v>1348</v>
      </c>
      <c r="F13" s="417">
        <v>2796</v>
      </c>
      <c r="G13" s="417">
        <v>2768</v>
      </c>
      <c r="H13" s="8"/>
      <c r="I13" s="8"/>
      <c r="J13" s="8"/>
      <c r="K13" s="8"/>
      <c r="L13" s="8"/>
      <c r="M13" s="8"/>
      <c r="N13" s="8"/>
      <c r="O13" s="8"/>
      <c r="P13" s="8"/>
      <c r="Q13" s="8"/>
      <c r="R13" s="8"/>
      <c r="S13" s="8"/>
      <c r="T13" s="8"/>
      <c r="U13" s="8"/>
      <c r="V13" s="8"/>
      <c r="W13" s="8"/>
      <c r="X13" s="8"/>
      <c r="Y13" s="8"/>
      <c r="Z13" s="8"/>
      <c r="AA13" s="8"/>
      <c r="AB13" s="8"/>
      <c r="AC13" s="8"/>
      <c r="AD13" s="8"/>
      <c r="AE13" s="8"/>
      <c r="AF13" s="8"/>
      <c r="AG13" s="8"/>
      <c r="AH13" s="8"/>
      <c r="AI13" s="8"/>
      <c r="AJ13" s="8"/>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c r="BQ13" s="8"/>
      <c r="BR13" s="8"/>
      <c r="BS13" s="8"/>
      <c r="BT13" s="8"/>
      <c r="BU13" s="8"/>
      <c r="BV13" s="8"/>
      <c r="BW13" s="8"/>
      <c r="BX13" s="8"/>
      <c r="BY13" s="8"/>
      <c r="BZ13" s="8"/>
      <c r="CA13" s="8"/>
      <c r="CB13" s="8"/>
      <c r="CC13" s="8"/>
      <c r="CD13" s="8"/>
      <c r="CE13" s="8"/>
      <c r="CF13" s="8"/>
      <c r="CG13" s="8"/>
      <c r="CH13" s="8"/>
      <c r="CI13" s="8"/>
      <c r="CJ13" s="8"/>
      <c r="CK13" s="8"/>
      <c r="CL13" s="8"/>
      <c r="CM13" s="8"/>
      <c r="CN13" s="8"/>
      <c r="CO13" s="8"/>
      <c r="CP13" s="8"/>
      <c r="CQ13" s="8"/>
      <c r="CR13" s="8"/>
      <c r="CS13" s="8"/>
      <c r="CT13" s="8"/>
      <c r="CU13" s="8"/>
      <c r="CV13" s="8"/>
      <c r="CW13" s="8"/>
      <c r="CX13" s="8"/>
      <c r="CY13" s="8"/>
      <c r="CZ13" s="8"/>
      <c r="DA13" s="8"/>
      <c r="DB13" s="8"/>
      <c r="DC13" s="8"/>
      <c r="DD13" s="8"/>
      <c r="DE13" s="8"/>
      <c r="DF13" s="8"/>
      <c r="DG13" s="8"/>
      <c r="DH13" s="8"/>
      <c r="DI13" s="8"/>
      <c r="DJ13" s="8"/>
      <c r="DK13" s="8"/>
      <c r="DL13" s="8"/>
      <c r="DM13" s="8"/>
      <c r="DN13" s="8"/>
      <c r="DO13" s="8"/>
      <c r="DP13" s="8"/>
      <c r="DQ13" s="8"/>
      <c r="DR13" s="8"/>
      <c r="DS13" s="8"/>
      <c r="DT13" s="8"/>
      <c r="DU13" s="8"/>
      <c r="DV13" s="8"/>
      <c r="DW13" s="8"/>
      <c r="DX13" s="8"/>
      <c r="DY13" s="8"/>
      <c r="DZ13" s="8"/>
      <c r="EA13" s="8"/>
      <c r="EB13" s="8"/>
      <c r="EC13" s="8"/>
      <c r="ED13" s="8"/>
      <c r="EE13" s="8"/>
      <c r="EF13" s="8"/>
      <c r="EG13" s="8"/>
      <c r="EH13" s="8"/>
      <c r="EI13" s="8"/>
      <c r="EJ13" s="8"/>
      <c r="EK13" s="8"/>
      <c r="EL13" s="8"/>
      <c r="EM13" s="8"/>
      <c r="EN13" s="8"/>
      <c r="EO13" s="8"/>
      <c r="EP13" s="8"/>
      <c r="EQ13" s="8"/>
      <c r="ER13" s="8"/>
      <c r="ES13" s="8"/>
      <c r="ET13" s="8"/>
      <c r="EU13" s="8"/>
      <c r="EV13" s="8"/>
      <c r="EW13" s="8"/>
      <c r="EX13" s="8"/>
      <c r="EY13" s="8"/>
      <c r="EZ13" s="8"/>
      <c r="FA13" s="8"/>
      <c r="FB13" s="8"/>
      <c r="FC13" s="8"/>
      <c r="FD13" s="8"/>
      <c r="FE13" s="8"/>
      <c r="FF13" s="8"/>
      <c r="FG13" s="8"/>
      <c r="FH13" s="8"/>
      <c r="FI13" s="8"/>
      <c r="FJ13" s="8"/>
      <c r="FK13" s="8"/>
      <c r="FL13" s="8"/>
      <c r="FM13" s="8"/>
      <c r="FN13" s="8"/>
      <c r="FO13" s="8"/>
      <c r="FP13" s="8"/>
      <c r="FQ13" s="8"/>
      <c r="FR13" s="8"/>
      <c r="FS13" s="8"/>
      <c r="FT13" s="8"/>
      <c r="FU13" s="8"/>
      <c r="FV13" s="8"/>
      <c r="FW13" s="8"/>
      <c r="FX13" s="8"/>
      <c r="FY13" s="8"/>
      <c r="FZ13" s="8"/>
      <c r="GA13" s="8"/>
      <c r="GB13" s="8"/>
      <c r="GC13" s="8"/>
      <c r="GD13" s="8"/>
      <c r="GE13" s="8"/>
      <c r="GF13" s="8"/>
      <c r="GG13" s="8"/>
      <c r="GH13" s="8"/>
      <c r="GI13" s="8"/>
      <c r="GJ13" s="8"/>
      <c r="GK13" s="8"/>
      <c r="GL13" s="8"/>
      <c r="GM13" s="8"/>
      <c r="GN13" s="8"/>
      <c r="GO13" s="8"/>
      <c r="GP13" s="8"/>
      <c r="GQ13" s="8"/>
      <c r="GR13" s="8"/>
      <c r="GS13" s="8"/>
      <c r="GT13" s="8"/>
      <c r="GU13" s="8"/>
      <c r="GV13" s="8"/>
      <c r="GW13" s="8"/>
      <c r="GX13" s="8"/>
      <c r="GY13" s="8"/>
      <c r="GZ13" s="8"/>
      <c r="HA13" s="8"/>
      <c r="HB13" s="8"/>
      <c r="HC13" s="8"/>
      <c r="HD13" s="8"/>
      <c r="HE13" s="8"/>
      <c r="HF13" s="8"/>
      <c r="HG13" s="8"/>
      <c r="HH13" s="8"/>
      <c r="HI13" s="8"/>
      <c r="HJ13" s="8"/>
      <c r="HK13" s="8"/>
      <c r="HL13" s="8"/>
      <c r="HM13" s="8"/>
      <c r="HN13" s="8"/>
      <c r="HO13" s="8"/>
      <c r="HP13" s="8"/>
      <c r="HQ13" s="8"/>
      <c r="HR13" s="8"/>
      <c r="HS13" s="8"/>
      <c r="HT13" s="8"/>
      <c r="HU13" s="8"/>
      <c r="HV13" s="8"/>
      <c r="HW13" s="8"/>
      <c r="HX13" s="8"/>
      <c r="HY13" s="8"/>
      <c r="HZ13" s="8"/>
      <c r="IA13" s="8"/>
    </row>
    <row r="14" spans="1:235" s="91" customFormat="1" x14ac:dyDescent="0.25">
      <c r="A14" s="340" t="s">
        <v>219</v>
      </c>
      <c r="B14" s="417">
        <v>2175</v>
      </c>
      <c r="C14" s="417">
        <v>2137</v>
      </c>
      <c r="D14" s="417">
        <v>2304</v>
      </c>
      <c r="E14" s="417">
        <v>2247</v>
      </c>
      <c r="F14" s="417">
        <v>4479</v>
      </c>
      <c r="G14" s="417">
        <v>4384</v>
      </c>
      <c r="H14" s="8"/>
      <c r="I14" s="8"/>
      <c r="J14" s="8"/>
      <c r="K14" s="8"/>
      <c r="L14" s="8"/>
      <c r="M14" s="8"/>
      <c r="N14" s="8"/>
      <c r="O14" s="8"/>
      <c r="P14" s="8"/>
      <c r="Q14" s="8"/>
      <c r="R14" s="8"/>
      <c r="S14" s="8"/>
      <c r="T14" s="8"/>
      <c r="U14" s="8"/>
      <c r="V14" s="8"/>
      <c r="W14" s="8"/>
      <c r="X14" s="8"/>
      <c r="Y14" s="8"/>
      <c r="Z14" s="8"/>
      <c r="AA14" s="8"/>
      <c r="AB14" s="8"/>
      <c r="AC14" s="8"/>
      <c r="AD14" s="8"/>
      <c r="AE14" s="8"/>
      <c r="AF14" s="8"/>
      <c r="AG14" s="8"/>
      <c r="AH14" s="8"/>
      <c r="AI14" s="8"/>
      <c r="AJ14" s="8"/>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c r="BQ14" s="8"/>
      <c r="BR14" s="8"/>
      <c r="BS14" s="8"/>
      <c r="BT14" s="8"/>
      <c r="BU14" s="8"/>
      <c r="BV14" s="8"/>
      <c r="BW14" s="8"/>
      <c r="BX14" s="8"/>
      <c r="BY14" s="8"/>
      <c r="BZ14" s="8"/>
      <c r="CA14" s="8"/>
      <c r="CB14" s="8"/>
      <c r="CC14" s="8"/>
      <c r="CD14" s="8"/>
      <c r="CE14" s="8"/>
      <c r="CF14" s="8"/>
      <c r="CG14" s="8"/>
      <c r="CH14" s="8"/>
      <c r="CI14" s="8"/>
      <c r="CJ14" s="8"/>
      <c r="CK14" s="8"/>
      <c r="CL14" s="8"/>
      <c r="CM14" s="8"/>
      <c r="CN14" s="8"/>
      <c r="CO14" s="8"/>
      <c r="CP14" s="8"/>
      <c r="CQ14" s="8"/>
      <c r="CR14" s="8"/>
      <c r="CS14" s="8"/>
      <c r="CT14" s="8"/>
      <c r="CU14" s="8"/>
      <c r="CV14" s="8"/>
      <c r="CW14" s="8"/>
      <c r="CX14" s="8"/>
      <c r="CY14" s="8"/>
      <c r="CZ14" s="8"/>
      <c r="DA14" s="8"/>
      <c r="DB14" s="8"/>
      <c r="DC14" s="8"/>
      <c r="DD14" s="8"/>
      <c r="DE14" s="8"/>
      <c r="DF14" s="8"/>
      <c r="DG14" s="8"/>
      <c r="DH14" s="8"/>
      <c r="DI14" s="8"/>
      <c r="DJ14" s="8"/>
      <c r="DK14" s="8"/>
      <c r="DL14" s="8"/>
      <c r="DM14" s="8"/>
      <c r="DN14" s="8"/>
      <c r="DO14" s="8"/>
      <c r="DP14" s="8"/>
      <c r="DQ14" s="8"/>
      <c r="DR14" s="8"/>
      <c r="DS14" s="8"/>
      <c r="DT14" s="8"/>
      <c r="DU14" s="8"/>
      <c r="DV14" s="8"/>
      <c r="DW14" s="8"/>
      <c r="DX14" s="8"/>
      <c r="DY14" s="8"/>
      <c r="DZ14" s="8"/>
      <c r="EA14" s="8"/>
      <c r="EB14" s="8"/>
      <c r="EC14" s="8"/>
      <c r="ED14" s="8"/>
      <c r="EE14" s="8"/>
      <c r="EF14" s="8"/>
      <c r="EG14" s="8"/>
      <c r="EH14" s="8"/>
      <c r="EI14" s="8"/>
      <c r="EJ14" s="8"/>
      <c r="EK14" s="8"/>
      <c r="EL14" s="8"/>
      <c r="EM14" s="8"/>
      <c r="EN14" s="8"/>
      <c r="EO14" s="8"/>
      <c r="EP14" s="8"/>
      <c r="EQ14" s="8"/>
      <c r="ER14" s="8"/>
      <c r="ES14" s="8"/>
      <c r="ET14" s="8"/>
      <c r="EU14" s="8"/>
      <c r="EV14" s="8"/>
      <c r="EW14" s="8"/>
      <c r="EX14" s="8"/>
      <c r="EY14" s="8"/>
      <c r="EZ14" s="8"/>
      <c r="FA14" s="8"/>
      <c r="FB14" s="8"/>
      <c r="FC14" s="8"/>
      <c r="FD14" s="8"/>
      <c r="FE14" s="8"/>
      <c r="FF14" s="8"/>
      <c r="FG14" s="8"/>
      <c r="FH14" s="8"/>
      <c r="FI14" s="8"/>
      <c r="FJ14" s="8"/>
      <c r="FK14" s="8"/>
      <c r="FL14" s="8"/>
      <c r="FM14" s="8"/>
      <c r="FN14" s="8"/>
      <c r="FO14" s="8"/>
      <c r="FP14" s="8"/>
      <c r="FQ14" s="8"/>
      <c r="FR14" s="8"/>
      <c r="FS14" s="8"/>
      <c r="FT14" s="8"/>
      <c r="FU14" s="8"/>
      <c r="FV14" s="8"/>
      <c r="FW14" s="8"/>
      <c r="FX14" s="8"/>
      <c r="FY14" s="8"/>
      <c r="FZ14" s="8"/>
      <c r="GA14" s="8"/>
      <c r="GB14" s="8"/>
      <c r="GC14" s="8"/>
      <c r="GD14" s="8"/>
      <c r="GE14" s="8"/>
      <c r="GF14" s="8"/>
      <c r="GG14" s="8"/>
      <c r="GH14" s="8"/>
      <c r="GI14" s="8"/>
      <c r="GJ14" s="8"/>
      <c r="GK14" s="8"/>
      <c r="GL14" s="8"/>
      <c r="GM14" s="8"/>
      <c r="GN14" s="8"/>
      <c r="GO14" s="8"/>
      <c r="GP14" s="8"/>
      <c r="GQ14" s="8"/>
      <c r="GR14" s="8"/>
      <c r="GS14" s="8"/>
      <c r="GT14" s="8"/>
      <c r="GU14" s="8"/>
      <c r="GV14" s="8"/>
      <c r="GW14" s="8"/>
      <c r="GX14" s="8"/>
      <c r="GY14" s="8"/>
      <c r="GZ14" s="8"/>
      <c r="HA14" s="8"/>
      <c r="HB14" s="8"/>
      <c r="HC14" s="8"/>
      <c r="HD14" s="8"/>
      <c r="HE14" s="8"/>
      <c r="HF14" s="8"/>
      <c r="HG14" s="8"/>
      <c r="HH14" s="8"/>
      <c r="HI14" s="8"/>
      <c r="HJ14" s="8"/>
      <c r="HK14" s="8"/>
      <c r="HL14" s="8"/>
      <c r="HM14" s="8"/>
      <c r="HN14" s="8"/>
      <c r="HO14" s="8"/>
      <c r="HP14" s="8"/>
      <c r="HQ14" s="8"/>
      <c r="HR14" s="8"/>
      <c r="HS14" s="8"/>
      <c r="HT14" s="8"/>
      <c r="HU14" s="8"/>
      <c r="HV14" s="8"/>
      <c r="HW14" s="8"/>
      <c r="HX14" s="8"/>
      <c r="HY14" s="8"/>
      <c r="HZ14" s="8"/>
      <c r="IA14" s="8"/>
    </row>
    <row r="15" spans="1:235" s="91" customFormat="1" x14ac:dyDescent="0.25">
      <c r="A15" s="340" t="s">
        <v>220</v>
      </c>
      <c r="B15" s="417">
        <v>3301</v>
      </c>
      <c r="C15" s="417">
        <v>3240</v>
      </c>
      <c r="D15" s="417">
        <v>3911</v>
      </c>
      <c r="E15" s="417">
        <v>3769</v>
      </c>
      <c r="F15" s="417">
        <v>7212</v>
      </c>
      <c r="G15" s="417">
        <v>7009</v>
      </c>
      <c r="H15" s="8"/>
      <c r="I15" s="8"/>
      <c r="J15" s="8"/>
      <c r="K15" s="8"/>
      <c r="L15" s="8"/>
      <c r="M15" s="8"/>
      <c r="N15" s="8"/>
      <c r="O15" s="8"/>
      <c r="P15" s="8"/>
      <c r="Q15" s="8"/>
      <c r="R15" s="8"/>
      <c r="S15" s="8"/>
      <c r="T15" s="8"/>
      <c r="U15" s="8"/>
      <c r="V15" s="8"/>
      <c r="W15" s="8"/>
      <c r="X15" s="8"/>
      <c r="Y15" s="8"/>
      <c r="Z15" s="8"/>
      <c r="AA15" s="8"/>
      <c r="AB15" s="8"/>
      <c r="AC15" s="8"/>
      <c r="AD15" s="8"/>
      <c r="AE15" s="8"/>
      <c r="AF15" s="8"/>
      <c r="AG15" s="8"/>
      <c r="AH15" s="8"/>
      <c r="AI15" s="8"/>
      <c r="AJ15" s="8"/>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c r="BQ15" s="8"/>
      <c r="BR15" s="8"/>
      <c r="BS15" s="8"/>
      <c r="BT15" s="8"/>
      <c r="BU15" s="8"/>
      <c r="BV15" s="8"/>
      <c r="BW15" s="8"/>
      <c r="BX15" s="8"/>
      <c r="BY15" s="8"/>
      <c r="BZ15" s="8"/>
      <c r="CA15" s="8"/>
      <c r="CB15" s="8"/>
      <c r="CC15" s="8"/>
      <c r="CD15" s="8"/>
      <c r="CE15" s="8"/>
      <c r="CF15" s="8"/>
      <c r="CG15" s="8"/>
      <c r="CH15" s="8"/>
      <c r="CI15" s="8"/>
      <c r="CJ15" s="8"/>
      <c r="CK15" s="8"/>
      <c r="CL15" s="8"/>
      <c r="CM15" s="8"/>
      <c r="CN15" s="8"/>
      <c r="CO15" s="8"/>
      <c r="CP15" s="8"/>
      <c r="CQ15" s="8"/>
      <c r="CR15" s="8"/>
      <c r="CS15" s="8"/>
      <c r="CT15" s="8"/>
      <c r="CU15" s="8"/>
      <c r="CV15" s="8"/>
      <c r="CW15" s="8"/>
      <c r="CX15" s="8"/>
      <c r="CY15" s="8"/>
      <c r="CZ15" s="8"/>
      <c r="DA15" s="8"/>
      <c r="DB15" s="8"/>
      <c r="DC15" s="8"/>
      <c r="DD15" s="8"/>
      <c r="DE15" s="8"/>
      <c r="DF15" s="8"/>
      <c r="DG15" s="8"/>
      <c r="DH15" s="8"/>
      <c r="DI15" s="8"/>
      <c r="DJ15" s="8"/>
      <c r="DK15" s="8"/>
      <c r="DL15" s="8"/>
      <c r="DM15" s="8"/>
      <c r="DN15" s="8"/>
      <c r="DO15" s="8"/>
      <c r="DP15" s="8"/>
      <c r="DQ15" s="8"/>
      <c r="DR15" s="8"/>
      <c r="DS15" s="8"/>
      <c r="DT15" s="8"/>
      <c r="DU15" s="8"/>
      <c r="DV15" s="8"/>
      <c r="DW15" s="8"/>
      <c r="DX15" s="8"/>
      <c r="DY15" s="8"/>
      <c r="DZ15" s="8"/>
      <c r="EA15" s="8"/>
      <c r="EB15" s="8"/>
      <c r="EC15" s="8"/>
      <c r="ED15" s="8"/>
      <c r="EE15" s="8"/>
      <c r="EF15" s="8"/>
      <c r="EG15" s="8"/>
      <c r="EH15" s="8"/>
      <c r="EI15" s="8"/>
      <c r="EJ15" s="8"/>
      <c r="EK15" s="8"/>
      <c r="EL15" s="8"/>
      <c r="EM15" s="8"/>
      <c r="EN15" s="8"/>
      <c r="EO15" s="8"/>
      <c r="EP15" s="8"/>
      <c r="EQ15" s="8"/>
      <c r="ER15" s="8"/>
      <c r="ES15" s="8"/>
      <c r="ET15" s="8"/>
      <c r="EU15" s="8"/>
      <c r="EV15" s="8"/>
      <c r="EW15" s="8"/>
      <c r="EX15" s="8"/>
      <c r="EY15" s="8"/>
      <c r="EZ15" s="8"/>
      <c r="FA15" s="8"/>
      <c r="FB15" s="8"/>
      <c r="FC15" s="8"/>
      <c r="FD15" s="8"/>
      <c r="FE15" s="8"/>
      <c r="FF15" s="8"/>
      <c r="FG15" s="8"/>
      <c r="FH15" s="8"/>
      <c r="FI15" s="8"/>
      <c r="FJ15" s="8"/>
      <c r="FK15" s="8"/>
      <c r="FL15" s="8"/>
      <c r="FM15" s="8"/>
      <c r="FN15" s="8"/>
      <c r="FO15" s="8"/>
      <c r="FP15" s="8"/>
      <c r="FQ15" s="8"/>
      <c r="FR15" s="8"/>
      <c r="FS15" s="8"/>
      <c r="FT15" s="8"/>
      <c r="FU15" s="8"/>
      <c r="FV15" s="8"/>
      <c r="FW15" s="8"/>
      <c r="FX15" s="8"/>
      <c r="FY15" s="8"/>
      <c r="FZ15" s="8"/>
      <c r="GA15" s="8"/>
      <c r="GB15" s="8"/>
      <c r="GC15" s="8"/>
      <c r="GD15" s="8"/>
      <c r="GE15" s="8"/>
      <c r="GF15" s="8"/>
      <c r="GG15" s="8"/>
      <c r="GH15" s="8"/>
      <c r="GI15" s="8"/>
      <c r="GJ15" s="8"/>
      <c r="GK15" s="8"/>
      <c r="GL15" s="8"/>
      <c r="GM15" s="8"/>
      <c r="GN15" s="8"/>
      <c r="GO15" s="8"/>
      <c r="GP15" s="8"/>
      <c r="GQ15" s="8"/>
      <c r="GR15" s="8"/>
      <c r="GS15" s="8"/>
      <c r="GT15" s="8"/>
      <c r="GU15" s="8"/>
      <c r="GV15" s="8"/>
      <c r="GW15" s="8"/>
      <c r="GX15" s="8"/>
      <c r="GY15" s="8"/>
      <c r="GZ15" s="8"/>
      <c r="HA15" s="8"/>
      <c r="HB15" s="8"/>
      <c r="HC15" s="8"/>
      <c r="HD15" s="8"/>
      <c r="HE15" s="8"/>
      <c r="HF15" s="8"/>
      <c r="HG15" s="8"/>
      <c r="HH15" s="8"/>
      <c r="HI15" s="8"/>
      <c r="HJ15" s="8"/>
      <c r="HK15" s="8"/>
      <c r="HL15" s="8"/>
      <c r="HM15" s="8"/>
      <c r="HN15" s="8"/>
      <c r="HO15" s="8"/>
      <c r="HP15" s="8"/>
      <c r="HQ15" s="8"/>
      <c r="HR15" s="8"/>
      <c r="HS15" s="8"/>
      <c r="HT15" s="8"/>
      <c r="HU15" s="8"/>
      <c r="HV15" s="8"/>
      <c r="HW15" s="8"/>
      <c r="HX15" s="8"/>
      <c r="HY15" s="8"/>
      <c r="HZ15" s="8"/>
      <c r="IA15" s="8"/>
    </row>
    <row r="16" spans="1:235" s="91" customFormat="1" x14ac:dyDescent="0.25">
      <c r="A16" s="340" t="s">
        <v>221</v>
      </c>
      <c r="B16" s="417">
        <v>7235</v>
      </c>
      <c r="C16" s="417">
        <v>7055</v>
      </c>
      <c r="D16" s="417">
        <v>7297</v>
      </c>
      <c r="E16" s="417">
        <v>6806</v>
      </c>
      <c r="F16" s="417">
        <v>14532</v>
      </c>
      <c r="G16" s="417">
        <v>13861</v>
      </c>
      <c r="H16" s="8"/>
      <c r="I16" s="8"/>
      <c r="J16" s="8"/>
      <c r="K16" s="8"/>
      <c r="L16" s="8"/>
      <c r="M16" s="8"/>
      <c r="N16" s="8"/>
      <c r="O16" s="8"/>
      <c r="P16" s="8"/>
      <c r="Q16" s="8"/>
      <c r="R16" s="8"/>
      <c r="S16" s="8"/>
      <c r="T16" s="8"/>
      <c r="U16" s="8"/>
      <c r="V16" s="8"/>
      <c r="W16" s="8"/>
      <c r="X16" s="8"/>
      <c r="Y16" s="8"/>
      <c r="Z16" s="8"/>
      <c r="AA16" s="8"/>
      <c r="AB16" s="8"/>
      <c r="AC16" s="8"/>
      <c r="AD16" s="8"/>
      <c r="AE16" s="8"/>
      <c r="AF16" s="8"/>
      <c r="AG16" s="8"/>
      <c r="AH16" s="8"/>
      <c r="AI16" s="8"/>
      <c r="AJ16" s="8"/>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c r="BQ16" s="8"/>
      <c r="BR16" s="8"/>
      <c r="BS16" s="8"/>
      <c r="BT16" s="8"/>
      <c r="BU16" s="8"/>
      <c r="BV16" s="8"/>
      <c r="BW16" s="8"/>
      <c r="BX16" s="8"/>
      <c r="BY16" s="8"/>
      <c r="BZ16" s="8"/>
      <c r="CA16" s="8"/>
      <c r="CB16" s="8"/>
      <c r="CC16" s="8"/>
      <c r="CD16" s="8"/>
      <c r="CE16" s="8"/>
      <c r="CF16" s="8"/>
      <c r="CG16" s="8"/>
      <c r="CH16" s="8"/>
      <c r="CI16" s="8"/>
      <c r="CJ16" s="8"/>
      <c r="CK16" s="8"/>
      <c r="CL16" s="8"/>
      <c r="CM16" s="8"/>
      <c r="CN16" s="8"/>
      <c r="CO16" s="8"/>
      <c r="CP16" s="8"/>
      <c r="CQ16" s="8"/>
      <c r="CR16" s="8"/>
      <c r="CS16" s="8"/>
      <c r="CT16" s="8"/>
      <c r="CU16" s="8"/>
      <c r="CV16" s="8"/>
      <c r="CW16" s="8"/>
      <c r="CX16" s="8"/>
      <c r="CY16" s="8"/>
      <c r="CZ16" s="8"/>
      <c r="DA16" s="8"/>
      <c r="DB16" s="8"/>
      <c r="DC16" s="8"/>
      <c r="DD16" s="8"/>
      <c r="DE16" s="8"/>
      <c r="DF16" s="8"/>
      <c r="DG16" s="8"/>
      <c r="DH16" s="8"/>
      <c r="DI16" s="8"/>
      <c r="DJ16" s="8"/>
      <c r="DK16" s="8"/>
      <c r="DL16" s="8"/>
      <c r="DM16" s="8"/>
      <c r="DN16" s="8"/>
      <c r="DO16" s="8"/>
      <c r="DP16" s="8"/>
      <c r="DQ16" s="8"/>
      <c r="DR16" s="8"/>
      <c r="DS16" s="8"/>
      <c r="DT16" s="8"/>
      <c r="DU16" s="8"/>
      <c r="DV16" s="8"/>
      <c r="DW16" s="8"/>
      <c r="DX16" s="8"/>
      <c r="DY16" s="8"/>
      <c r="DZ16" s="8"/>
      <c r="EA16" s="8"/>
      <c r="EB16" s="8"/>
      <c r="EC16" s="8"/>
      <c r="ED16" s="8"/>
      <c r="EE16" s="8"/>
      <c r="EF16" s="8"/>
      <c r="EG16" s="8"/>
      <c r="EH16" s="8"/>
      <c r="EI16" s="8"/>
      <c r="EJ16" s="8"/>
      <c r="EK16" s="8"/>
      <c r="EL16" s="8"/>
      <c r="EM16" s="8"/>
      <c r="EN16" s="8"/>
      <c r="EO16" s="8"/>
      <c r="EP16" s="8"/>
      <c r="EQ16" s="8"/>
      <c r="ER16" s="8"/>
      <c r="ES16" s="8"/>
      <c r="ET16" s="8"/>
      <c r="EU16" s="8"/>
      <c r="EV16" s="8"/>
      <c r="EW16" s="8"/>
      <c r="EX16" s="8"/>
      <c r="EY16" s="8"/>
      <c r="EZ16" s="8"/>
      <c r="FA16" s="8"/>
      <c r="FB16" s="8"/>
      <c r="FC16" s="8"/>
      <c r="FD16" s="8"/>
      <c r="FE16" s="8"/>
      <c r="FF16" s="8"/>
      <c r="FG16" s="8"/>
      <c r="FH16" s="8"/>
      <c r="FI16" s="8"/>
      <c r="FJ16" s="8"/>
      <c r="FK16" s="8"/>
      <c r="FL16" s="8"/>
      <c r="FM16" s="8"/>
      <c r="FN16" s="8"/>
      <c r="FO16" s="8"/>
      <c r="FP16" s="8"/>
      <c r="FQ16" s="8"/>
      <c r="FR16" s="8"/>
      <c r="FS16" s="8"/>
      <c r="FT16" s="8"/>
      <c r="FU16" s="8"/>
      <c r="FV16" s="8"/>
      <c r="FW16" s="8"/>
      <c r="FX16" s="8"/>
      <c r="FY16" s="8"/>
      <c r="FZ16" s="8"/>
      <c r="GA16" s="8"/>
      <c r="GB16" s="8"/>
      <c r="GC16" s="8"/>
      <c r="GD16" s="8"/>
      <c r="GE16" s="8"/>
      <c r="GF16" s="8"/>
      <c r="GG16" s="8"/>
      <c r="GH16" s="8"/>
      <c r="GI16" s="8"/>
      <c r="GJ16" s="8"/>
      <c r="GK16" s="8"/>
      <c r="GL16" s="8"/>
      <c r="GM16" s="8"/>
      <c r="GN16" s="8"/>
      <c r="GO16" s="8"/>
      <c r="GP16" s="8"/>
      <c r="GQ16" s="8"/>
      <c r="GR16" s="8"/>
      <c r="GS16" s="8"/>
      <c r="GT16" s="8"/>
      <c r="GU16" s="8"/>
      <c r="GV16" s="8"/>
      <c r="GW16" s="8"/>
      <c r="GX16" s="8"/>
      <c r="GY16" s="8"/>
      <c r="GZ16" s="8"/>
      <c r="HA16" s="8"/>
      <c r="HB16" s="8"/>
      <c r="HC16" s="8"/>
      <c r="HD16" s="8"/>
      <c r="HE16" s="8"/>
      <c r="HF16" s="8"/>
      <c r="HG16" s="8"/>
      <c r="HH16" s="8"/>
      <c r="HI16" s="8"/>
      <c r="HJ16" s="8"/>
      <c r="HK16" s="8"/>
      <c r="HL16" s="8"/>
      <c r="HM16" s="8"/>
      <c r="HN16" s="8"/>
      <c r="HO16" s="8"/>
      <c r="HP16" s="8"/>
      <c r="HQ16" s="8"/>
      <c r="HR16" s="8"/>
      <c r="HS16" s="8"/>
      <c r="HT16" s="8"/>
      <c r="HU16" s="8"/>
      <c r="HV16" s="8"/>
      <c r="HW16" s="8"/>
      <c r="HX16" s="8"/>
      <c r="HY16" s="8"/>
      <c r="HZ16" s="8"/>
      <c r="IA16" s="8"/>
    </row>
    <row r="17" spans="1:242" s="91" customFormat="1" x14ac:dyDescent="0.25">
      <c r="A17" s="340" t="s">
        <v>222</v>
      </c>
      <c r="B17" s="417">
        <v>20372</v>
      </c>
      <c r="C17" s="417">
        <v>19892</v>
      </c>
      <c r="D17" s="417">
        <v>18882</v>
      </c>
      <c r="E17" s="417">
        <v>16833</v>
      </c>
      <c r="F17" s="417">
        <v>39254</v>
      </c>
      <c r="G17" s="417">
        <v>36725</v>
      </c>
      <c r="H17" s="8"/>
      <c r="I17" s="8"/>
      <c r="J17" s="8"/>
      <c r="K17" s="8"/>
      <c r="L17" s="8"/>
      <c r="M17" s="8"/>
      <c r="N17" s="8"/>
      <c r="O17" s="8"/>
      <c r="P17" s="8"/>
      <c r="Q17" s="8"/>
      <c r="R17" s="8"/>
      <c r="S17" s="8"/>
      <c r="T17" s="8"/>
      <c r="U17" s="8"/>
      <c r="V17" s="8"/>
      <c r="W17" s="8"/>
      <c r="X17" s="8"/>
      <c r="Y17" s="8"/>
      <c r="Z17" s="8"/>
      <c r="AA17" s="8"/>
      <c r="AB17" s="8"/>
      <c r="AC17" s="8"/>
      <c r="AD17" s="8"/>
      <c r="AE17" s="8"/>
      <c r="AF17" s="8"/>
      <c r="AG17" s="8"/>
      <c r="AH17" s="8"/>
      <c r="AI17" s="8"/>
      <c r="AJ17" s="8"/>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c r="BQ17" s="8"/>
      <c r="BR17" s="8"/>
      <c r="BS17" s="8"/>
      <c r="BT17" s="8"/>
      <c r="BU17" s="8"/>
      <c r="BV17" s="8"/>
      <c r="BW17" s="8"/>
      <c r="BX17" s="8"/>
      <c r="BY17" s="8"/>
      <c r="BZ17" s="8"/>
      <c r="CA17" s="8"/>
      <c r="CB17" s="8"/>
      <c r="CC17" s="8"/>
      <c r="CD17" s="8"/>
      <c r="CE17" s="8"/>
      <c r="CF17" s="8"/>
      <c r="CG17" s="8"/>
      <c r="CH17" s="8"/>
      <c r="CI17" s="8"/>
      <c r="CJ17" s="8"/>
      <c r="CK17" s="8"/>
      <c r="CL17" s="8"/>
      <c r="CM17" s="8"/>
      <c r="CN17" s="8"/>
      <c r="CO17" s="8"/>
      <c r="CP17" s="8"/>
      <c r="CQ17" s="8"/>
      <c r="CR17" s="8"/>
      <c r="CS17" s="8"/>
      <c r="CT17" s="8"/>
      <c r="CU17" s="8"/>
      <c r="CV17" s="8"/>
      <c r="CW17" s="8"/>
      <c r="CX17" s="8"/>
      <c r="CY17" s="8"/>
      <c r="CZ17" s="8"/>
      <c r="DA17" s="8"/>
      <c r="DB17" s="8"/>
      <c r="DC17" s="8"/>
      <c r="DD17" s="8"/>
      <c r="DE17" s="8"/>
      <c r="DF17" s="8"/>
      <c r="DG17" s="8"/>
      <c r="DH17" s="8"/>
      <c r="DI17" s="8"/>
      <c r="DJ17" s="8"/>
      <c r="DK17" s="8"/>
      <c r="DL17" s="8"/>
      <c r="DM17" s="8"/>
      <c r="DN17" s="8"/>
      <c r="DO17" s="8"/>
      <c r="DP17" s="8"/>
      <c r="DQ17" s="8"/>
      <c r="DR17" s="8"/>
      <c r="DS17" s="8"/>
      <c r="DT17" s="8"/>
      <c r="DU17" s="8"/>
      <c r="DV17" s="8"/>
      <c r="DW17" s="8"/>
      <c r="DX17" s="8"/>
      <c r="DY17" s="8"/>
      <c r="DZ17" s="8"/>
      <c r="EA17" s="8"/>
      <c r="EB17" s="8"/>
      <c r="EC17" s="8"/>
      <c r="ED17" s="8"/>
      <c r="EE17" s="8"/>
      <c r="EF17" s="8"/>
      <c r="EG17" s="8"/>
      <c r="EH17" s="8"/>
      <c r="EI17" s="8"/>
      <c r="EJ17" s="8"/>
      <c r="EK17" s="8"/>
      <c r="EL17" s="8"/>
      <c r="EM17" s="8"/>
      <c r="EN17" s="8"/>
      <c r="EO17" s="8"/>
      <c r="EP17" s="8"/>
      <c r="EQ17" s="8"/>
      <c r="ER17" s="8"/>
      <c r="ES17" s="8"/>
      <c r="ET17" s="8"/>
      <c r="EU17" s="8"/>
      <c r="EV17" s="8"/>
      <c r="EW17" s="8"/>
      <c r="EX17" s="8"/>
      <c r="EY17" s="8"/>
      <c r="EZ17" s="8"/>
      <c r="FA17" s="8"/>
      <c r="FB17" s="8"/>
      <c r="FC17" s="8"/>
      <c r="FD17" s="8"/>
      <c r="FE17" s="8"/>
      <c r="FF17" s="8"/>
      <c r="FG17" s="8"/>
      <c r="FH17" s="8"/>
      <c r="FI17" s="8"/>
      <c r="FJ17" s="8"/>
      <c r="FK17" s="8"/>
      <c r="FL17" s="8"/>
      <c r="FM17" s="8"/>
      <c r="FN17" s="8"/>
      <c r="FO17" s="8"/>
      <c r="FP17" s="8"/>
      <c r="FQ17" s="8"/>
      <c r="FR17" s="8"/>
      <c r="FS17" s="8"/>
      <c r="FT17" s="8"/>
      <c r="FU17" s="8"/>
      <c r="FV17" s="8"/>
      <c r="FW17" s="8"/>
      <c r="FX17" s="8"/>
      <c r="FY17" s="8"/>
      <c r="FZ17" s="8"/>
      <c r="GA17" s="8"/>
      <c r="GB17" s="8"/>
      <c r="GC17" s="8"/>
      <c r="GD17" s="8"/>
      <c r="GE17" s="8"/>
      <c r="GF17" s="8"/>
      <c r="GG17" s="8"/>
      <c r="GH17" s="8"/>
      <c r="GI17" s="8"/>
      <c r="GJ17" s="8"/>
      <c r="GK17" s="8"/>
      <c r="GL17" s="8"/>
      <c r="GM17" s="8"/>
      <c r="GN17" s="8"/>
      <c r="GO17" s="8"/>
      <c r="GP17" s="8"/>
      <c r="GQ17" s="8"/>
      <c r="GR17" s="8"/>
      <c r="GS17" s="8"/>
      <c r="GT17" s="8"/>
      <c r="GU17" s="8"/>
      <c r="GV17" s="8"/>
      <c r="GW17" s="8"/>
      <c r="GX17" s="8"/>
      <c r="GY17" s="8"/>
      <c r="GZ17" s="8"/>
      <c r="HA17" s="8"/>
      <c r="HB17" s="8"/>
      <c r="HC17" s="8"/>
      <c r="HD17" s="8"/>
      <c r="HE17" s="8"/>
      <c r="HF17" s="8"/>
      <c r="HG17" s="8"/>
      <c r="HH17" s="8"/>
      <c r="HI17" s="8"/>
      <c r="HJ17" s="8"/>
      <c r="HK17" s="8"/>
      <c r="HL17" s="8"/>
      <c r="HM17" s="8"/>
      <c r="HN17" s="8"/>
      <c r="HO17" s="8"/>
      <c r="HP17" s="8"/>
      <c r="HQ17" s="8"/>
      <c r="HR17" s="8"/>
      <c r="HS17" s="8"/>
      <c r="HT17" s="8"/>
      <c r="HU17" s="8"/>
      <c r="HV17" s="8"/>
      <c r="HW17" s="8"/>
      <c r="HX17" s="8"/>
      <c r="HY17" s="8"/>
      <c r="HZ17" s="8"/>
      <c r="IA17" s="8"/>
    </row>
    <row r="18" spans="1:242" x14ac:dyDescent="0.25">
      <c r="A18" s="340" t="s">
        <v>223</v>
      </c>
      <c r="B18" s="417">
        <v>19353</v>
      </c>
      <c r="C18" s="417">
        <v>18734</v>
      </c>
      <c r="D18" s="417">
        <v>18950</v>
      </c>
      <c r="E18" s="417">
        <v>16052</v>
      </c>
      <c r="F18" s="417">
        <v>38303</v>
      </c>
      <c r="G18" s="417">
        <v>34786</v>
      </c>
      <c r="H18" s="92"/>
      <c r="I18" s="92"/>
      <c r="IB18" s="31"/>
      <c r="IC18" s="31"/>
      <c r="ID18" s="31"/>
      <c r="IE18" s="31"/>
      <c r="IF18" s="31"/>
      <c r="IG18" s="31"/>
      <c r="IH18" s="31"/>
    </row>
    <row r="19" spans="1:242" ht="15.75" thickBot="1" x14ac:dyDescent="0.3">
      <c r="A19" s="340" t="s">
        <v>224</v>
      </c>
      <c r="B19" s="417">
        <v>14570</v>
      </c>
      <c r="C19" s="417">
        <v>13968</v>
      </c>
      <c r="D19" s="417">
        <v>16078</v>
      </c>
      <c r="E19" s="417">
        <v>12876</v>
      </c>
      <c r="F19" s="417">
        <v>30648</v>
      </c>
      <c r="G19" s="417">
        <v>26844</v>
      </c>
      <c r="H19" s="87"/>
      <c r="I19" s="88"/>
      <c r="HZ19" s="31"/>
      <c r="IA19" s="31"/>
      <c r="IB19" s="31"/>
      <c r="IC19" s="31"/>
      <c r="ID19" s="31"/>
      <c r="IE19" s="31"/>
      <c r="IF19" s="31"/>
      <c r="IG19" s="31"/>
      <c r="IH19" s="31"/>
    </row>
    <row r="20" spans="1:242" s="39" customFormat="1" ht="15.75" thickBot="1" x14ac:dyDescent="0.3">
      <c r="A20" s="340" t="s">
        <v>225</v>
      </c>
      <c r="B20" s="417">
        <v>9299</v>
      </c>
      <c r="C20" s="417">
        <v>8791</v>
      </c>
      <c r="D20" s="417">
        <v>13389</v>
      </c>
      <c r="E20" s="417">
        <v>10109</v>
      </c>
      <c r="F20" s="417">
        <v>22688</v>
      </c>
      <c r="G20" s="417">
        <v>18900</v>
      </c>
      <c r="H20" s="87"/>
      <c r="I20" s="88"/>
      <c r="J20" s="38"/>
      <c r="K20" s="38"/>
      <c r="L20" s="38"/>
      <c r="M20" s="38"/>
      <c r="N20" s="38"/>
      <c r="O20" s="38"/>
      <c r="P20" s="38"/>
      <c r="Q20" s="38"/>
      <c r="R20" s="38"/>
      <c r="S20" s="38"/>
      <c r="T20" s="38"/>
      <c r="U20" s="38"/>
      <c r="V20" s="38"/>
      <c r="W20" s="38"/>
      <c r="X20" s="38"/>
      <c r="Y20" s="38"/>
      <c r="Z20" s="38"/>
      <c r="AA20" s="38"/>
      <c r="AB20" s="38"/>
      <c r="AC20" s="38"/>
      <c r="AD20" s="38"/>
      <c r="AE20" s="38"/>
      <c r="AF20" s="38"/>
      <c r="AG20" s="38"/>
      <c r="AH20" s="38"/>
      <c r="AI20" s="38"/>
      <c r="AJ20" s="38"/>
      <c r="AK20" s="38"/>
      <c r="AL20" s="38"/>
      <c r="AM20" s="38"/>
      <c r="AN20" s="38"/>
      <c r="AO20" s="38"/>
      <c r="AP20" s="38"/>
      <c r="AQ20" s="38"/>
      <c r="AR20" s="38"/>
      <c r="AS20" s="38"/>
      <c r="AT20" s="38"/>
      <c r="AU20" s="38"/>
      <c r="AV20" s="38"/>
      <c r="AW20" s="38"/>
      <c r="AX20" s="38"/>
      <c r="AY20" s="38"/>
      <c r="AZ20" s="38"/>
      <c r="BA20" s="38"/>
      <c r="BB20" s="38"/>
      <c r="BC20" s="38"/>
      <c r="BD20" s="38"/>
      <c r="BE20" s="38"/>
      <c r="BF20" s="38"/>
      <c r="BG20" s="38"/>
      <c r="BH20" s="38"/>
      <c r="BI20" s="38"/>
      <c r="BJ20" s="38"/>
      <c r="BK20" s="38"/>
      <c r="BL20" s="38"/>
      <c r="BM20" s="38"/>
      <c r="BN20" s="38"/>
      <c r="BO20" s="38"/>
      <c r="BP20" s="38"/>
      <c r="BQ20" s="38"/>
      <c r="BR20" s="38"/>
      <c r="BS20" s="38"/>
      <c r="BT20" s="38"/>
      <c r="BU20" s="38"/>
      <c r="BV20" s="38"/>
      <c r="BW20" s="38"/>
      <c r="BX20" s="38"/>
      <c r="BY20" s="38"/>
      <c r="BZ20" s="38"/>
      <c r="CA20" s="38"/>
      <c r="CB20" s="38"/>
      <c r="CC20" s="38"/>
      <c r="CD20" s="38"/>
      <c r="CE20" s="38"/>
      <c r="CF20" s="38"/>
      <c r="CG20" s="38"/>
      <c r="CH20" s="38"/>
      <c r="CI20" s="38"/>
      <c r="CJ20" s="38"/>
      <c r="CK20" s="38"/>
      <c r="CL20" s="38"/>
      <c r="CM20" s="38"/>
      <c r="CN20" s="38"/>
      <c r="CO20" s="38"/>
      <c r="CP20" s="38"/>
      <c r="CQ20" s="38"/>
      <c r="CR20" s="38"/>
      <c r="CS20" s="38"/>
      <c r="CT20" s="38"/>
      <c r="CU20" s="38"/>
      <c r="CV20" s="38"/>
      <c r="CW20" s="38"/>
      <c r="CX20" s="38"/>
      <c r="CY20" s="38"/>
      <c r="CZ20" s="38"/>
      <c r="DA20" s="38"/>
      <c r="DB20" s="38"/>
      <c r="DC20" s="38"/>
      <c r="DD20" s="38"/>
      <c r="DE20" s="38"/>
      <c r="DF20" s="38"/>
      <c r="DG20" s="38"/>
      <c r="DH20" s="38"/>
      <c r="DI20" s="38"/>
      <c r="DJ20" s="38"/>
      <c r="DK20" s="38"/>
      <c r="DL20" s="38"/>
      <c r="DM20" s="38"/>
      <c r="DN20" s="38"/>
      <c r="DO20" s="38"/>
      <c r="DP20" s="38"/>
      <c r="DQ20" s="38"/>
      <c r="DR20" s="38"/>
      <c r="DS20" s="38"/>
      <c r="DT20" s="38"/>
      <c r="DU20" s="38"/>
      <c r="DV20" s="38"/>
      <c r="DW20" s="38"/>
      <c r="DX20" s="38"/>
      <c r="DY20" s="38"/>
      <c r="DZ20" s="38"/>
      <c r="EA20" s="38"/>
      <c r="EB20" s="38"/>
      <c r="EC20" s="38"/>
      <c r="ED20" s="38"/>
      <c r="EE20" s="38"/>
      <c r="EF20" s="38"/>
      <c r="EG20" s="38"/>
      <c r="EH20" s="38"/>
      <c r="EI20" s="38"/>
      <c r="EJ20" s="38"/>
      <c r="EK20" s="38"/>
      <c r="EL20" s="38"/>
      <c r="EM20" s="38"/>
      <c r="EN20" s="38"/>
      <c r="EO20" s="38"/>
      <c r="EP20" s="38"/>
      <c r="EQ20" s="38"/>
      <c r="ER20" s="38"/>
      <c r="ES20" s="38"/>
      <c r="ET20" s="38"/>
      <c r="EU20" s="38"/>
      <c r="EV20" s="38"/>
      <c r="EW20" s="38"/>
      <c r="EX20" s="38"/>
      <c r="EY20" s="38"/>
      <c r="EZ20" s="38"/>
      <c r="FA20" s="38"/>
      <c r="FB20" s="38"/>
      <c r="FC20" s="38"/>
      <c r="FD20" s="38"/>
      <c r="FE20" s="38"/>
      <c r="FF20" s="38"/>
      <c r="FG20" s="38"/>
      <c r="FH20" s="38"/>
      <c r="FI20" s="38"/>
      <c r="FJ20" s="38"/>
      <c r="FK20" s="38"/>
      <c r="FL20" s="38"/>
      <c r="FM20" s="38"/>
      <c r="FN20" s="38"/>
      <c r="FO20" s="38"/>
      <c r="FP20" s="38"/>
      <c r="FQ20" s="38"/>
      <c r="FR20" s="38"/>
      <c r="FS20" s="38"/>
      <c r="FT20" s="38"/>
      <c r="FU20" s="38"/>
      <c r="FV20" s="38"/>
      <c r="FW20" s="38"/>
      <c r="FX20" s="38"/>
      <c r="FY20" s="38"/>
      <c r="FZ20" s="38"/>
      <c r="GA20" s="38"/>
      <c r="GB20" s="38"/>
      <c r="GC20" s="38"/>
      <c r="GD20" s="38"/>
      <c r="GE20" s="38"/>
      <c r="GF20" s="38"/>
      <c r="GG20" s="38"/>
      <c r="GH20" s="38"/>
      <c r="GI20" s="38"/>
      <c r="GJ20" s="38"/>
      <c r="GK20" s="38"/>
      <c r="GL20" s="38"/>
      <c r="GM20" s="38"/>
      <c r="GN20" s="38"/>
      <c r="GO20" s="38"/>
      <c r="GP20" s="38"/>
      <c r="GQ20" s="38"/>
      <c r="GR20" s="38"/>
      <c r="GS20" s="38"/>
      <c r="GT20" s="38"/>
      <c r="GU20" s="38"/>
      <c r="GV20" s="38"/>
      <c r="GW20" s="38"/>
      <c r="GX20" s="38"/>
      <c r="GY20" s="38"/>
      <c r="GZ20" s="38"/>
      <c r="HA20" s="38"/>
      <c r="HB20" s="38"/>
      <c r="HC20" s="38"/>
      <c r="HD20" s="38"/>
      <c r="HE20" s="38"/>
      <c r="HF20" s="38"/>
      <c r="HG20" s="38"/>
      <c r="HH20" s="38"/>
      <c r="HI20" s="38"/>
      <c r="HJ20" s="38"/>
      <c r="HK20" s="38"/>
      <c r="HL20" s="38"/>
      <c r="HM20" s="38"/>
      <c r="HN20" s="38"/>
      <c r="HO20" s="38"/>
      <c r="HP20" s="38"/>
      <c r="HQ20" s="38"/>
      <c r="HR20" s="38"/>
      <c r="HS20" s="38"/>
      <c r="HT20" s="38"/>
      <c r="HU20" s="38"/>
      <c r="HV20" s="38"/>
      <c r="HW20" s="38"/>
      <c r="HX20" s="38"/>
      <c r="HY20" s="38"/>
    </row>
    <row r="21" spans="1:242" s="41" customFormat="1" ht="15.75" thickBot="1" x14ac:dyDescent="0.3">
      <c r="A21" s="340" t="s">
        <v>486</v>
      </c>
      <c r="B21" s="417">
        <v>8998</v>
      </c>
      <c r="C21" s="417">
        <v>7974</v>
      </c>
      <c r="D21" s="417">
        <v>20626</v>
      </c>
      <c r="E21" s="417">
        <v>14670</v>
      </c>
      <c r="F21" s="417">
        <v>29624</v>
      </c>
      <c r="G21" s="417">
        <v>22644</v>
      </c>
      <c r="H21" s="87"/>
      <c r="I21" s="88"/>
      <c r="J21" s="40"/>
      <c r="K21" s="40"/>
      <c r="L21" s="40"/>
      <c r="M21" s="40"/>
      <c r="N21" s="40"/>
      <c r="O21" s="40"/>
      <c r="P21" s="40"/>
      <c r="Q21" s="40"/>
      <c r="R21" s="40"/>
      <c r="S21" s="40"/>
      <c r="T21" s="40"/>
      <c r="U21" s="40"/>
      <c r="V21" s="40"/>
      <c r="W21" s="40"/>
      <c r="X21" s="40"/>
      <c r="Y21" s="40"/>
      <c r="Z21" s="40"/>
      <c r="AA21" s="40"/>
      <c r="AB21" s="40"/>
      <c r="AC21" s="40"/>
      <c r="AD21" s="40"/>
      <c r="AE21" s="40"/>
      <c r="AF21" s="40"/>
      <c r="AG21" s="40"/>
      <c r="AH21" s="40"/>
      <c r="AI21" s="40"/>
      <c r="AJ21" s="40"/>
      <c r="AK21" s="40"/>
      <c r="AL21" s="40"/>
      <c r="AM21" s="40"/>
      <c r="AN21" s="40"/>
      <c r="AO21" s="40"/>
      <c r="AP21" s="40"/>
      <c r="AQ21" s="40"/>
      <c r="AR21" s="40"/>
      <c r="AS21" s="40"/>
      <c r="AT21" s="40"/>
      <c r="AU21" s="40"/>
      <c r="AV21" s="40"/>
      <c r="AW21" s="40"/>
      <c r="AX21" s="40"/>
      <c r="AY21" s="40"/>
      <c r="AZ21" s="40"/>
      <c r="BA21" s="40"/>
      <c r="BB21" s="40"/>
      <c r="BC21" s="40"/>
      <c r="BD21" s="40"/>
      <c r="BE21" s="40"/>
      <c r="BF21" s="40"/>
      <c r="BG21" s="40"/>
      <c r="BH21" s="40"/>
      <c r="BI21" s="40"/>
      <c r="BJ21" s="40"/>
      <c r="BK21" s="40"/>
      <c r="BL21" s="40"/>
      <c r="BM21" s="40"/>
      <c r="BN21" s="40"/>
      <c r="BO21" s="40"/>
      <c r="BP21" s="40"/>
      <c r="BQ21" s="40"/>
      <c r="BR21" s="40"/>
      <c r="BS21" s="40"/>
      <c r="BT21" s="40"/>
      <c r="BU21" s="40"/>
      <c r="BV21" s="40"/>
      <c r="BW21" s="40"/>
      <c r="BX21" s="40"/>
      <c r="BY21" s="40"/>
      <c r="BZ21" s="40"/>
      <c r="CA21" s="40"/>
      <c r="CB21" s="40"/>
      <c r="CC21" s="40"/>
      <c r="CD21" s="40"/>
      <c r="CE21" s="40"/>
      <c r="CF21" s="40"/>
      <c r="CG21" s="40"/>
      <c r="CH21" s="40"/>
      <c r="CI21" s="40"/>
      <c r="CJ21" s="40"/>
      <c r="CK21" s="40"/>
      <c r="CL21" s="40"/>
      <c r="CM21" s="40"/>
      <c r="CN21" s="40"/>
      <c r="CO21" s="40"/>
      <c r="CP21" s="40"/>
      <c r="CQ21" s="40"/>
      <c r="CR21" s="40"/>
      <c r="CS21" s="40"/>
      <c r="CT21" s="40"/>
      <c r="CU21" s="40"/>
      <c r="CV21" s="40"/>
      <c r="CW21" s="40"/>
      <c r="CX21" s="40"/>
      <c r="CY21" s="40"/>
      <c r="CZ21" s="40"/>
      <c r="DA21" s="40"/>
      <c r="DB21" s="40"/>
      <c r="DC21" s="40"/>
      <c r="DD21" s="40"/>
      <c r="DE21" s="40"/>
      <c r="DF21" s="40"/>
      <c r="DG21" s="40"/>
      <c r="DH21" s="40"/>
      <c r="DI21" s="40"/>
      <c r="DJ21" s="40"/>
      <c r="DK21" s="40"/>
      <c r="DL21" s="40"/>
      <c r="DM21" s="40"/>
      <c r="DN21" s="40"/>
      <c r="DO21" s="40"/>
      <c r="DP21" s="40"/>
      <c r="DQ21" s="40"/>
      <c r="DR21" s="40"/>
      <c r="DS21" s="40"/>
      <c r="DT21" s="40"/>
      <c r="DU21" s="40"/>
      <c r="DV21" s="40"/>
      <c r="DW21" s="40"/>
      <c r="DX21" s="40"/>
      <c r="DY21" s="40"/>
      <c r="DZ21" s="40"/>
      <c r="EA21" s="40"/>
      <c r="EB21" s="40"/>
      <c r="EC21" s="40"/>
      <c r="ED21" s="40"/>
      <c r="EE21" s="40"/>
      <c r="EF21" s="40"/>
      <c r="EG21" s="40"/>
      <c r="EH21" s="40"/>
      <c r="EI21" s="40"/>
      <c r="EJ21" s="40"/>
      <c r="EK21" s="40"/>
      <c r="EL21" s="40"/>
      <c r="EM21" s="40"/>
      <c r="EN21" s="40"/>
      <c r="EO21" s="40"/>
      <c r="EP21" s="40"/>
      <c r="EQ21" s="40"/>
      <c r="ER21" s="40"/>
      <c r="ES21" s="40"/>
      <c r="ET21" s="40"/>
      <c r="EU21" s="40"/>
      <c r="EV21" s="40"/>
      <c r="EW21" s="40"/>
      <c r="EX21" s="40"/>
      <c r="EY21" s="40"/>
      <c r="EZ21" s="40"/>
      <c r="FA21" s="40"/>
      <c r="FB21" s="40"/>
      <c r="FC21" s="40"/>
      <c r="FD21" s="40"/>
      <c r="FE21" s="40"/>
      <c r="FF21" s="40"/>
      <c r="FG21" s="40"/>
      <c r="FH21" s="40"/>
      <c r="FI21" s="40"/>
      <c r="FJ21" s="40"/>
      <c r="FK21" s="40"/>
      <c r="FL21" s="40"/>
      <c r="FM21" s="40"/>
      <c r="FN21" s="40"/>
      <c r="FO21" s="40"/>
      <c r="FP21" s="40"/>
      <c r="FQ21" s="40"/>
      <c r="FR21" s="40"/>
      <c r="FS21" s="40"/>
      <c r="FT21" s="40"/>
      <c r="FU21" s="40"/>
      <c r="FV21" s="40"/>
      <c r="FW21" s="40"/>
      <c r="FX21" s="40"/>
      <c r="FY21" s="40"/>
      <c r="FZ21" s="40"/>
      <c r="GA21" s="40"/>
      <c r="GB21" s="40"/>
      <c r="GC21" s="40"/>
      <c r="GD21" s="40"/>
      <c r="GE21" s="40"/>
      <c r="GF21" s="40"/>
      <c r="GG21" s="40"/>
      <c r="GH21" s="40"/>
      <c r="GI21" s="40"/>
      <c r="GJ21" s="40"/>
      <c r="GK21" s="40"/>
      <c r="GL21" s="40"/>
      <c r="GM21" s="40"/>
      <c r="GN21" s="40"/>
      <c r="GO21" s="40"/>
      <c r="GP21" s="40"/>
      <c r="GQ21" s="40"/>
      <c r="GR21" s="40"/>
      <c r="GS21" s="40"/>
      <c r="GT21" s="40"/>
      <c r="GU21" s="40"/>
      <c r="GV21" s="40"/>
      <c r="GW21" s="40"/>
      <c r="GX21" s="40"/>
      <c r="GY21" s="40"/>
      <c r="GZ21" s="40"/>
      <c r="HA21" s="40"/>
      <c r="HB21" s="40"/>
      <c r="HC21" s="40"/>
      <c r="HD21" s="40"/>
      <c r="HE21" s="40"/>
      <c r="HF21" s="40"/>
      <c r="HG21" s="40"/>
      <c r="HH21" s="40"/>
      <c r="HI21" s="40"/>
      <c r="HJ21" s="40"/>
      <c r="HK21" s="40"/>
      <c r="HL21" s="40"/>
      <c r="HM21" s="40"/>
      <c r="HN21" s="40"/>
      <c r="HO21" s="40"/>
      <c r="HP21" s="40"/>
      <c r="HQ21" s="40"/>
      <c r="HR21" s="40"/>
      <c r="HS21" s="40"/>
      <c r="HT21" s="40"/>
      <c r="HU21" s="40"/>
      <c r="HV21" s="40"/>
      <c r="HW21" s="40"/>
      <c r="HX21" s="40"/>
      <c r="HY21" s="40"/>
    </row>
    <row r="22" spans="1:242" s="41" customFormat="1" ht="15.75" thickBot="1" x14ac:dyDescent="0.3">
      <c r="A22" s="340" t="s">
        <v>202</v>
      </c>
      <c r="B22" s="417">
        <v>1</v>
      </c>
      <c r="C22" s="417">
        <v>1</v>
      </c>
      <c r="D22" s="418" t="s">
        <v>147</v>
      </c>
      <c r="E22" s="418" t="s">
        <v>147</v>
      </c>
      <c r="F22" s="417">
        <v>1</v>
      </c>
      <c r="G22" s="417">
        <v>1</v>
      </c>
      <c r="H22" s="87"/>
      <c r="I22" s="88"/>
      <c r="J22" s="40"/>
      <c r="K22" s="40"/>
      <c r="L22" s="40"/>
      <c r="M22" s="40"/>
      <c r="N22" s="40"/>
      <c r="O22" s="40"/>
      <c r="P22" s="40"/>
      <c r="Q22" s="40"/>
      <c r="R22" s="40"/>
      <c r="S22" s="40"/>
      <c r="T22" s="40"/>
      <c r="U22" s="40"/>
      <c r="V22" s="40"/>
      <c r="W22" s="40"/>
      <c r="X22" s="40"/>
      <c r="Y22" s="40"/>
      <c r="Z22" s="40"/>
      <c r="AA22" s="40"/>
      <c r="AB22" s="40"/>
      <c r="AC22" s="40"/>
      <c r="AD22" s="40"/>
      <c r="AE22" s="40"/>
      <c r="AF22" s="40"/>
      <c r="AG22" s="40"/>
      <c r="AH22" s="40"/>
      <c r="AI22" s="40"/>
      <c r="AJ22" s="40"/>
      <c r="AK22" s="40"/>
      <c r="AL22" s="40"/>
      <c r="AM22" s="40"/>
      <c r="AN22" s="40"/>
      <c r="AO22" s="40"/>
      <c r="AP22" s="40"/>
      <c r="AQ22" s="40"/>
      <c r="AR22" s="40"/>
      <c r="AS22" s="40"/>
      <c r="AT22" s="40"/>
      <c r="AU22" s="40"/>
      <c r="AV22" s="40"/>
      <c r="AW22" s="40"/>
      <c r="AX22" s="40"/>
      <c r="AY22" s="40"/>
      <c r="AZ22" s="40"/>
      <c r="BA22" s="40"/>
      <c r="BB22" s="40"/>
      <c r="BC22" s="40"/>
      <c r="BD22" s="40"/>
      <c r="BE22" s="40"/>
      <c r="BF22" s="40"/>
      <c r="BG22" s="40"/>
      <c r="BH22" s="40"/>
      <c r="BI22" s="40"/>
      <c r="BJ22" s="40"/>
      <c r="BK22" s="40"/>
      <c r="BL22" s="40"/>
      <c r="BM22" s="40"/>
      <c r="BN22" s="40"/>
      <c r="BO22" s="40"/>
      <c r="BP22" s="40"/>
      <c r="BQ22" s="40"/>
      <c r="BR22" s="40"/>
      <c r="BS22" s="40"/>
      <c r="BT22" s="40"/>
      <c r="BU22" s="40"/>
      <c r="BV22" s="40"/>
      <c r="BW22" s="40"/>
      <c r="BX22" s="40"/>
      <c r="BY22" s="40"/>
      <c r="BZ22" s="40"/>
      <c r="CA22" s="40"/>
      <c r="CB22" s="40"/>
      <c r="CC22" s="40"/>
      <c r="CD22" s="40"/>
      <c r="CE22" s="40"/>
      <c r="CF22" s="40"/>
      <c r="CG22" s="40"/>
      <c r="CH22" s="40"/>
      <c r="CI22" s="40"/>
      <c r="CJ22" s="40"/>
      <c r="CK22" s="40"/>
      <c r="CL22" s="40"/>
      <c r="CM22" s="40"/>
      <c r="CN22" s="40"/>
      <c r="CO22" s="40"/>
      <c r="CP22" s="40"/>
      <c r="CQ22" s="40"/>
      <c r="CR22" s="40"/>
      <c r="CS22" s="40"/>
      <c r="CT22" s="40"/>
      <c r="CU22" s="40"/>
      <c r="CV22" s="40"/>
      <c r="CW22" s="40"/>
      <c r="CX22" s="40"/>
      <c r="CY22" s="40"/>
      <c r="CZ22" s="40"/>
      <c r="DA22" s="40"/>
      <c r="DB22" s="40"/>
      <c r="DC22" s="40"/>
      <c r="DD22" s="40"/>
      <c r="DE22" s="40"/>
      <c r="DF22" s="40"/>
      <c r="DG22" s="40"/>
      <c r="DH22" s="40"/>
      <c r="DI22" s="40"/>
      <c r="DJ22" s="40"/>
      <c r="DK22" s="40"/>
      <c r="DL22" s="40"/>
      <c r="DM22" s="40"/>
      <c r="DN22" s="40"/>
      <c r="DO22" s="40"/>
      <c r="DP22" s="40"/>
      <c r="DQ22" s="40"/>
      <c r="DR22" s="40"/>
      <c r="DS22" s="40"/>
      <c r="DT22" s="40"/>
      <c r="DU22" s="40"/>
      <c r="DV22" s="40"/>
      <c r="DW22" s="40"/>
      <c r="DX22" s="40"/>
      <c r="DY22" s="40"/>
      <c r="DZ22" s="40"/>
      <c r="EA22" s="40"/>
      <c r="EB22" s="40"/>
      <c r="EC22" s="40"/>
      <c r="ED22" s="40"/>
      <c r="EE22" s="40"/>
      <c r="EF22" s="40"/>
      <c r="EG22" s="40"/>
      <c r="EH22" s="40"/>
      <c r="EI22" s="40"/>
      <c r="EJ22" s="40"/>
      <c r="EK22" s="40"/>
      <c r="EL22" s="40"/>
      <c r="EM22" s="40"/>
      <c r="EN22" s="40"/>
      <c r="EO22" s="40"/>
      <c r="EP22" s="40"/>
      <c r="EQ22" s="40"/>
      <c r="ER22" s="40"/>
      <c r="ES22" s="40"/>
      <c r="ET22" s="40"/>
      <c r="EU22" s="40"/>
      <c r="EV22" s="40"/>
      <c r="EW22" s="40"/>
      <c r="EX22" s="40"/>
      <c r="EY22" s="40"/>
      <c r="EZ22" s="40"/>
      <c r="FA22" s="40"/>
      <c r="FB22" s="40"/>
      <c r="FC22" s="40"/>
      <c r="FD22" s="40"/>
      <c r="FE22" s="40"/>
      <c r="FF22" s="40"/>
      <c r="FG22" s="40"/>
      <c r="FH22" s="40"/>
      <c r="FI22" s="40"/>
      <c r="FJ22" s="40"/>
      <c r="FK22" s="40"/>
      <c r="FL22" s="40"/>
      <c r="FM22" s="40"/>
      <c r="FN22" s="40"/>
      <c r="FO22" s="40"/>
      <c r="FP22" s="40"/>
      <c r="FQ22" s="40"/>
      <c r="FR22" s="40"/>
      <c r="FS22" s="40"/>
      <c r="FT22" s="40"/>
      <c r="FU22" s="40"/>
      <c r="FV22" s="40"/>
      <c r="FW22" s="40"/>
      <c r="FX22" s="40"/>
      <c r="FY22" s="40"/>
      <c r="FZ22" s="40"/>
      <c r="GA22" s="40"/>
      <c r="GB22" s="40"/>
      <c r="GC22" s="40"/>
      <c r="GD22" s="40"/>
      <c r="GE22" s="40"/>
      <c r="GF22" s="40"/>
      <c r="GG22" s="40"/>
      <c r="GH22" s="40"/>
      <c r="GI22" s="40"/>
      <c r="GJ22" s="40"/>
      <c r="GK22" s="40"/>
      <c r="GL22" s="40"/>
      <c r="GM22" s="40"/>
      <c r="GN22" s="40"/>
      <c r="GO22" s="40"/>
      <c r="GP22" s="40"/>
      <c r="GQ22" s="40"/>
      <c r="GR22" s="40"/>
      <c r="GS22" s="40"/>
      <c r="GT22" s="40"/>
      <c r="GU22" s="40"/>
      <c r="GV22" s="40"/>
      <c r="GW22" s="40"/>
      <c r="GX22" s="40"/>
      <c r="GY22" s="40"/>
      <c r="GZ22" s="40"/>
      <c r="HA22" s="40"/>
      <c r="HB22" s="40"/>
      <c r="HC22" s="40"/>
      <c r="HD22" s="40"/>
      <c r="HE22" s="40"/>
      <c r="HF22" s="40"/>
      <c r="HG22" s="40"/>
      <c r="HH22" s="40"/>
      <c r="HI22" s="40"/>
      <c r="HJ22" s="40"/>
      <c r="HK22" s="40"/>
      <c r="HL22" s="40"/>
      <c r="HM22" s="40"/>
      <c r="HN22" s="40"/>
      <c r="HO22" s="40"/>
      <c r="HP22" s="40"/>
      <c r="HQ22" s="40"/>
      <c r="HR22" s="40"/>
      <c r="HS22" s="40"/>
      <c r="HT22" s="40"/>
      <c r="HU22" s="40"/>
      <c r="HV22" s="40"/>
      <c r="HW22" s="40"/>
      <c r="HX22" s="40"/>
      <c r="HY22" s="40"/>
    </row>
    <row r="23" spans="1:242" ht="21" customHeight="1" thickBot="1" x14ac:dyDescent="0.3">
      <c r="A23" s="419" t="s">
        <v>487</v>
      </c>
      <c r="B23" s="420">
        <v>90495</v>
      </c>
      <c r="C23" s="420">
        <v>86918</v>
      </c>
      <c r="D23" s="420">
        <v>106156</v>
      </c>
      <c r="E23" s="420">
        <v>88020</v>
      </c>
      <c r="F23" s="420">
        <v>196651</v>
      </c>
      <c r="G23" s="420">
        <v>174938</v>
      </c>
      <c r="H23" s="87"/>
      <c r="I23" s="88"/>
      <c r="HZ23" s="31"/>
      <c r="IA23" s="31"/>
      <c r="IB23" s="31"/>
      <c r="IC23" s="31"/>
      <c r="ID23" s="31"/>
      <c r="IE23" s="31"/>
      <c r="IF23" s="31"/>
      <c r="IG23" s="31"/>
      <c r="IH23" s="31"/>
    </row>
    <row r="24" spans="1:242" s="8" customFormat="1" ht="11.25" x14ac:dyDescent="0.2">
      <c r="A24" s="15"/>
    </row>
    <row r="25" spans="1:242" x14ac:dyDescent="0.25">
      <c r="A25" s="648" t="s">
        <v>425</v>
      </c>
      <c r="B25" s="648"/>
      <c r="C25" s="648"/>
      <c r="D25" s="648"/>
      <c r="E25" s="648"/>
      <c r="F25" s="84"/>
      <c r="G25" s="84"/>
      <c r="H25" s="84"/>
      <c r="I25" s="84"/>
      <c r="J25" s="84"/>
    </row>
    <row r="26" spans="1:242" x14ac:dyDescent="0.25">
      <c r="A26" s="84"/>
      <c r="B26" s="31"/>
      <c r="C26" s="31"/>
      <c r="D26" s="31"/>
      <c r="E26" s="31"/>
      <c r="F26" s="31"/>
      <c r="G26" s="31"/>
      <c r="H26" s="31"/>
    </row>
    <row r="27" spans="1:242" x14ac:dyDescent="0.25">
      <c r="A27" s="84"/>
      <c r="B27" s="31"/>
      <c r="C27" s="31"/>
      <c r="D27" s="31"/>
      <c r="E27" s="31"/>
      <c r="F27" s="31"/>
      <c r="G27" s="31"/>
      <c r="H27" s="31"/>
    </row>
    <row r="28" spans="1:242" x14ac:dyDescent="0.25">
      <c r="A28" s="84"/>
      <c r="B28" s="31"/>
      <c r="C28" s="31"/>
      <c r="D28" s="31"/>
      <c r="E28" s="31"/>
      <c r="F28" s="31"/>
      <c r="G28" s="31"/>
      <c r="H28" s="31"/>
    </row>
    <row r="29" spans="1:242" x14ac:dyDescent="0.25">
      <c r="A29" s="84"/>
      <c r="B29" s="31"/>
      <c r="C29" s="31"/>
      <c r="D29" s="31"/>
      <c r="E29" s="31"/>
      <c r="F29" s="31"/>
      <c r="G29" s="31"/>
      <c r="H29" s="31"/>
    </row>
    <row r="30" spans="1:242" x14ac:dyDescent="0.25">
      <c r="A30" s="84"/>
      <c r="B30" s="31"/>
      <c r="C30" s="31"/>
      <c r="D30" s="31"/>
      <c r="E30" s="31"/>
      <c r="F30" s="31"/>
      <c r="G30" s="31"/>
      <c r="H30" s="31"/>
    </row>
    <row r="31" spans="1:242" x14ac:dyDescent="0.25">
      <c r="A31" s="84"/>
      <c r="B31" s="31"/>
      <c r="C31" s="31"/>
      <c r="D31" s="31"/>
      <c r="E31" s="31"/>
      <c r="F31" s="31"/>
      <c r="G31" s="31"/>
      <c r="H31" s="31"/>
    </row>
    <row r="32" spans="1:242" x14ac:dyDescent="0.25">
      <c r="A32" s="84"/>
      <c r="B32" s="31"/>
      <c r="C32" s="31"/>
      <c r="D32" s="31"/>
      <c r="E32" s="31"/>
      <c r="F32" s="31"/>
      <c r="G32" s="31"/>
      <c r="H32" s="31"/>
    </row>
    <row r="33" spans="1:8" x14ac:dyDescent="0.25">
      <c r="A33" s="84"/>
      <c r="B33" s="31"/>
      <c r="C33" s="31"/>
      <c r="D33" s="31"/>
      <c r="E33" s="31"/>
      <c r="F33" s="31"/>
      <c r="G33" s="31"/>
      <c r="H33" s="31"/>
    </row>
    <row r="34" spans="1:8" x14ac:dyDescent="0.25">
      <c r="A34" s="84"/>
      <c r="B34" s="31"/>
      <c r="C34" s="31"/>
      <c r="D34" s="31"/>
      <c r="E34" s="31"/>
      <c r="F34" s="31"/>
      <c r="G34" s="31"/>
      <c r="H34" s="31"/>
    </row>
    <row r="35" spans="1:8" x14ac:dyDescent="0.25">
      <c r="A35" s="84"/>
      <c r="B35" s="31"/>
      <c r="C35" s="31"/>
      <c r="D35" s="31"/>
      <c r="E35" s="31"/>
      <c r="F35" s="31"/>
      <c r="G35" s="31"/>
      <c r="H35" s="31"/>
    </row>
    <row r="36" spans="1:8" x14ac:dyDescent="0.25">
      <c r="A36" s="84"/>
      <c r="B36" s="31"/>
      <c r="C36" s="31"/>
      <c r="D36" s="31"/>
      <c r="E36" s="31"/>
      <c r="F36" s="31"/>
      <c r="G36" s="31"/>
      <c r="H36" s="31"/>
    </row>
    <row r="37" spans="1:8" x14ac:dyDescent="0.25">
      <c r="A37" s="31"/>
      <c r="B37" s="31"/>
      <c r="C37" s="31"/>
      <c r="D37" s="31"/>
      <c r="E37" s="31"/>
      <c r="F37" s="31"/>
      <c r="G37" s="31"/>
      <c r="H37" s="31"/>
    </row>
    <row r="38" spans="1:8" x14ac:dyDescent="0.25">
      <c r="A38" s="31"/>
      <c r="B38" s="31"/>
      <c r="C38" s="31"/>
      <c r="D38" s="31"/>
      <c r="E38" s="31"/>
      <c r="F38" s="31"/>
      <c r="G38" s="31"/>
      <c r="H38" s="31"/>
    </row>
    <row r="39" spans="1:8" x14ac:dyDescent="0.25">
      <c r="A39" s="31"/>
      <c r="B39" s="31"/>
      <c r="C39" s="31"/>
      <c r="D39" s="31"/>
      <c r="E39" s="31"/>
      <c r="F39" s="31"/>
      <c r="G39" s="31"/>
      <c r="H39" s="31"/>
    </row>
    <row r="40" spans="1:8" x14ac:dyDescent="0.25">
      <c r="A40" s="31"/>
      <c r="B40" s="31"/>
      <c r="C40" s="31"/>
      <c r="D40" s="31"/>
      <c r="E40" s="31"/>
      <c r="F40" s="31"/>
      <c r="G40" s="31"/>
      <c r="H40" s="31"/>
    </row>
    <row r="41" spans="1:8" x14ac:dyDescent="0.25">
      <c r="A41" s="31"/>
      <c r="B41" s="31"/>
      <c r="C41" s="31"/>
      <c r="D41" s="31"/>
      <c r="E41" s="31"/>
      <c r="F41" s="31"/>
      <c r="G41" s="31"/>
      <c r="H41" s="31"/>
    </row>
    <row r="42" spans="1:8" x14ac:dyDescent="0.25">
      <c r="A42" s="31"/>
      <c r="B42" s="31"/>
      <c r="C42" s="31"/>
      <c r="D42" s="31"/>
      <c r="E42" s="31"/>
      <c r="F42" s="31"/>
      <c r="G42" s="31"/>
      <c r="H42" s="31"/>
    </row>
    <row r="43" spans="1:8" x14ac:dyDescent="0.25">
      <c r="A43" s="31"/>
      <c r="B43" s="31"/>
      <c r="C43" s="31"/>
      <c r="D43" s="31"/>
      <c r="E43" s="31"/>
      <c r="F43" s="31"/>
      <c r="G43" s="31"/>
      <c r="H43" s="31"/>
    </row>
    <row r="44" spans="1:8" x14ac:dyDescent="0.25">
      <c r="A44" s="31"/>
      <c r="B44" s="31"/>
      <c r="C44" s="31"/>
      <c r="D44" s="31"/>
      <c r="E44" s="31"/>
      <c r="F44" s="31"/>
      <c r="G44" s="31"/>
      <c r="H44" s="31"/>
    </row>
    <row r="45" spans="1:8" x14ac:dyDescent="0.25">
      <c r="A45" s="31"/>
      <c r="B45" s="31"/>
      <c r="C45" s="31"/>
      <c r="D45" s="31"/>
      <c r="E45" s="31"/>
      <c r="F45" s="31"/>
      <c r="G45" s="31"/>
      <c r="H45" s="31"/>
    </row>
    <row r="46" spans="1:8" x14ac:dyDescent="0.25">
      <c r="A46" s="31"/>
      <c r="B46" s="31"/>
      <c r="C46" s="31"/>
      <c r="D46" s="31"/>
      <c r="E46" s="31"/>
      <c r="F46" s="31"/>
      <c r="G46" s="31"/>
      <c r="H46" s="31"/>
    </row>
    <row r="47" spans="1:8" x14ac:dyDescent="0.25">
      <c r="A47" s="31"/>
      <c r="B47" s="31"/>
      <c r="C47" s="31"/>
      <c r="D47" s="31"/>
      <c r="E47" s="31"/>
      <c r="F47" s="31"/>
      <c r="G47" s="31"/>
      <c r="H47" s="31"/>
    </row>
  </sheetData>
  <mergeCells count="5">
    <mergeCell ref="A1:G1"/>
    <mergeCell ref="B2:C2"/>
    <mergeCell ref="D2:E2"/>
    <mergeCell ref="F2:G2"/>
    <mergeCell ref="A25:E25"/>
  </mergeCells>
  <printOptions horizontalCentered="1"/>
  <pageMargins left="0.23622047244094502" right="0.23622047244094502" top="1.0433070866141732" bottom="1.0433070866141732" header="0.74803149606299213" footer="0.74803149606299213"/>
  <pageSetup paperSize="9" fitToWidth="0" fitToHeight="0" pageOrder="overThenDown" orientation="landscape"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4" tint="-0.249977111117893"/>
  </sheetPr>
  <dimension ref="A1:M11"/>
  <sheetViews>
    <sheetView workbookViewId="0">
      <selection activeCell="H27" sqref="H27"/>
    </sheetView>
  </sheetViews>
  <sheetFormatPr baseColWidth="10" defaultColWidth="11.42578125" defaultRowHeight="11.25" x14ac:dyDescent="0.2"/>
  <cols>
    <col min="1" max="1" width="22" style="126" customWidth="1"/>
    <col min="2" max="13" width="12.7109375" style="126" customWidth="1"/>
    <col min="14" max="16384" width="11.42578125" style="126"/>
  </cols>
  <sheetData>
    <row r="1" spans="1:13" ht="12" x14ac:dyDescent="0.2">
      <c r="A1" s="671" t="s">
        <v>734</v>
      </c>
      <c r="B1" s="672"/>
      <c r="C1" s="672"/>
      <c r="D1" s="672"/>
      <c r="E1" s="672"/>
      <c r="F1" s="672"/>
      <c r="G1" s="672"/>
      <c r="H1" s="672"/>
      <c r="I1" s="672"/>
      <c r="J1" s="672"/>
      <c r="K1" s="672"/>
      <c r="L1" s="672"/>
      <c r="M1" s="672"/>
    </row>
    <row r="2" spans="1:13" ht="15" customHeight="1" x14ac:dyDescent="0.2">
      <c r="A2" s="439" t="s">
        <v>39</v>
      </c>
      <c r="B2" s="649" t="s">
        <v>283</v>
      </c>
      <c r="C2" s="650"/>
      <c r="D2" s="650"/>
      <c r="E2" s="649" t="s">
        <v>284</v>
      </c>
      <c r="F2" s="650"/>
      <c r="G2" s="650"/>
      <c r="H2" s="649" t="s">
        <v>424</v>
      </c>
      <c r="I2" s="650"/>
      <c r="J2" s="650"/>
      <c r="K2" s="242" t="s">
        <v>283</v>
      </c>
      <c r="L2" s="242" t="s">
        <v>284</v>
      </c>
      <c r="M2" s="242" t="s">
        <v>424</v>
      </c>
    </row>
    <row r="3" spans="1:13" ht="21" customHeight="1" x14ac:dyDescent="0.2">
      <c r="A3" s="439" t="s">
        <v>185</v>
      </c>
      <c r="B3" s="237" t="s">
        <v>401</v>
      </c>
      <c r="C3" s="237" t="s">
        <v>403</v>
      </c>
      <c r="D3" s="237" t="s">
        <v>430</v>
      </c>
      <c r="E3" s="553" t="s">
        <v>401</v>
      </c>
      <c r="F3" s="553" t="s">
        <v>403</v>
      </c>
      <c r="G3" s="553" t="s">
        <v>430</v>
      </c>
      <c r="H3" s="553" t="s">
        <v>401</v>
      </c>
      <c r="I3" s="553" t="s">
        <v>403</v>
      </c>
      <c r="J3" s="553" t="s">
        <v>430</v>
      </c>
      <c r="K3" s="237" t="s">
        <v>485</v>
      </c>
      <c r="L3" s="237" t="s">
        <v>485</v>
      </c>
      <c r="M3" s="237" t="s">
        <v>485</v>
      </c>
    </row>
    <row r="4" spans="1:13" ht="15" customHeight="1" x14ac:dyDescent="0.2">
      <c r="A4" s="358" t="s">
        <v>2</v>
      </c>
      <c r="B4" s="360">
        <v>9955</v>
      </c>
      <c r="C4" s="360">
        <v>954.78</v>
      </c>
      <c r="D4" s="360">
        <v>9505037.8599999994</v>
      </c>
      <c r="E4" s="360">
        <v>7295</v>
      </c>
      <c r="F4" s="360">
        <v>848.66</v>
      </c>
      <c r="G4" s="360">
        <v>6190839.3200000003</v>
      </c>
      <c r="H4" s="360">
        <v>17250</v>
      </c>
      <c r="I4" s="360">
        <v>909.91</v>
      </c>
      <c r="J4" s="360">
        <v>15695877.18</v>
      </c>
      <c r="K4" s="360">
        <v>9923</v>
      </c>
      <c r="L4" s="360">
        <v>7229</v>
      </c>
      <c r="M4" s="360">
        <v>17152</v>
      </c>
    </row>
    <row r="5" spans="1:13" ht="15" customHeight="1" x14ac:dyDescent="0.2">
      <c r="A5" s="358" t="s">
        <v>3</v>
      </c>
      <c r="B5" s="360">
        <v>72204</v>
      </c>
      <c r="C5" s="360">
        <v>1237.45</v>
      </c>
      <c r="D5" s="360">
        <v>89348216.859999999</v>
      </c>
      <c r="E5" s="360">
        <v>54638</v>
      </c>
      <c r="F5" s="360">
        <v>851.18</v>
      </c>
      <c r="G5" s="360">
        <v>46506932.619999997</v>
      </c>
      <c r="H5" s="360">
        <v>126842</v>
      </c>
      <c r="I5" s="360">
        <v>1071.06</v>
      </c>
      <c r="J5" s="360">
        <v>135855149.49000001</v>
      </c>
      <c r="K5" s="360">
        <v>71884</v>
      </c>
      <c r="L5" s="360">
        <v>52783</v>
      </c>
      <c r="M5" s="360">
        <v>124668</v>
      </c>
    </row>
    <row r="6" spans="1:13" ht="15" customHeight="1" x14ac:dyDescent="0.2">
      <c r="A6" s="358" t="s">
        <v>4</v>
      </c>
      <c r="B6" s="360">
        <v>4423</v>
      </c>
      <c r="C6" s="360">
        <v>506.47</v>
      </c>
      <c r="D6" s="360">
        <v>2240284.8199999998</v>
      </c>
      <c r="E6" s="360">
        <v>40179</v>
      </c>
      <c r="F6" s="360">
        <v>667.61</v>
      </c>
      <c r="G6" s="360">
        <v>26823748.32</v>
      </c>
      <c r="H6" s="360">
        <v>44602</v>
      </c>
      <c r="I6" s="360">
        <v>651.63</v>
      </c>
      <c r="J6" s="360">
        <v>29064033.129999999</v>
      </c>
      <c r="K6" s="360">
        <v>1399</v>
      </c>
      <c r="L6" s="360">
        <v>24256</v>
      </c>
      <c r="M6" s="360">
        <v>25655</v>
      </c>
    </row>
    <row r="7" spans="1:13" ht="15" customHeight="1" x14ac:dyDescent="0.2">
      <c r="A7" s="358" t="s">
        <v>5</v>
      </c>
      <c r="B7" s="360">
        <v>3223</v>
      </c>
      <c r="C7" s="360">
        <v>360.85</v>
      </c>
      <c r="D7" s="360">
        <v>1163121.2</v>
      </c>
      <c r="E7" s="360">
        <v>2997</v>
      </c>
      <c r="F7" s="360">
        <v>353.77</v>
      </c>
      <c r="G7" s="360">
        <v>1060069.8799999999</v>
      </c>
      <c r="H7" s="360">
        <v>6220</v>
      </c>
      <c r="I7" s="360">
        <v>357.44</v>
      </c>
      <c r="J7" s="360">
        <v>2223191.08</v>
      </c>
      <c r="K7" s="360">
        <v>3063</v>
      </c>
      <c r="L7" s="360">
        <v>2845</v>
      </c>
      <c r="M7" s="360">
        <v>5908</v>
      </c>
    </row>
    <row r="8" spans="1:13" ht="15" customHeight="1" x14ac:dyDescent="0.2">
      <c r="A8" s="358" t="s">
        <v>6</v>
      </c>
      <c r="B8" s="360">
        <v>27</v>
      </c>
      <c r="C8" s="360">
        <v>610.20000000000005</v>
      </c>
      <c r="D8" s="360">
        <v>16221.08</v>
      </c>
      <c r="E8" s="360">
        <v>95</v>
      </c>
      <c r="F8" s="360">
        <v>587.61</v>
      </c>
      <c r="G8" s="360">
        <v>55773.88</v>
      </c>
      <c r="H8" s="360">
        <v>122</v>
      </c>
      <c r="I8" s="360">
        <v>592.54999999999995</v>
      </c>
      <c r="J8" s="360">
        <v>71994.960000000006</v>
      </c>
      <c r="K8" s="360">
        <v>27</v>
      </c>
      <c r="L8" s="360">
        <v>87</v>
      </c>
      <c r="M8" s="360">
        <v>114</v>
      </c>
    </row>
    <row r="9" spans="1:13" ht="15" customHeight="1" x14ac:dyDescent="0.2">
      <c r="A9" s="359" t="s">
        <v>411</v>
      </c>
      <c r="B9" s="361">
        <v>89832</v>
      </c>
      <c r="C9" s="361">
        <v>1138.49</v>
      </c>
      <c r="D9" s="361">
        <v>102272881.83</v>
      </c>
      <c r="E9" s="361">
        <v>105203</v>
      </c>
      <c r="F9" s="361">
        <v>766.49</v>
      </c>
      <c r="G9" s="361">
        <v>80637364.010000005</v>
      </c>
      <c r="H9" s="361">
        <v>195036</v>
      </c>
      <c r="I9" s="361">
        <v>937.83</v>
      </c>
      <c r="J9" s="361">
        <v>182910245.84</v>
      </c>
      <c r="K9" s="361">
        <v>86296</v>
      </c>
      <c r="L9" s="361">
        <v>87201</v>
      </c>
      <c r="M9" s="361">
        <v>173497</v>
      </c>
    </row>
    <row r="11" spans="1:13" x14ac:dyDescent="0.2">
      <c r="A11" s="648" t="s">
        <v>425</v>
      </c>
      <c r="B11" s="648"/>
      <c r="C11" s="648"/>
      <c r="D11" s="648"/>
      <c r="E11" s="648"/>
    </row>
  </sheetData>
  <mergeCells count="5">
    <mergeCell ref="A1:M1"/>
    <mergeCell ref="B2:D2"/>
    <mergeCell ref="E2:G2"/>
    <mergeCell ref="H2:J2"/>
    <mergeCell ref="A11:E11"/>
  </mergeCells>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4" tint="-0.249977111117893"/>
  </sheetPr>
  <dimension ref="A1:IU11"/>
  <sheetViews>
    <sheetView workbookViewId="0">
      <selection sqref="A1:I1"/>
    </sheetView>
  </sheetViews>
  <sheetFormatPr baseColWidth="10" defaultColWidth="11.42578125" defaultRowHeight="15" x14ac:dyDescent="0.25"/>
  <cols>
    <col min="1" max="1" width="21.42578125" style="1" bestFit="1" customWidth="1"/>
    <col min="2" max="9" width="14.7109375" style="1" customWidth="1"/>
    <col min="10" max="255" width="12.140625" style="1" customWidth="1"/>
    <col min="256" max="1022" width="12.140625" customWidth="1"/>
    <col min="1023" max="1023" width="11.42578125" customWidth="1"/>
  </cols>
  <sheetData>
    <row r="1" spans="1:9" x14ac:dyDescent="0.25">
      <c r="A1" s="673" t="s">
        <v>735</v>
      </c>
      <c r="B1" s="674"/>
      <c r="C1" s="674"/>
      <c r="D1" s="674"/>
      <c r="E1" s="674"/>
      <c r="F1" s="674"/>
      <c r="G1" s="674"/>
      <c r="H1" s="674"/>
      <c r="I1" s="674"/>
    </row>
    <row r="2" spans="1:9" x14ac:dyDescent="0.25">
      <c r="A2" s="404" t="s">
        <v>39</v>
      </c>
      <c r="B2" s="670" t="s">
        <v>283</v>
      </c>
      <c r="C2" s="675"/>
      <c r="D2" s="670" t="s">
        <v>284</v>
      </c>
      <c r="E2" s="675"/>
      <c r="F2" s="670" t="s">
        <v>202</v>
      </c>
      <c r="G2" s="675"/>
      <c r="H2" s="670" t="s">
        <v>424</v>
      </c>
      <c r="I2" s="675"/>
    </row>
    <row r="3" spans="1:9" ht="25.5" x14ac:dyDescent="0.25">
      <c r="A3" s="404" t="s">
        <v>185</v>
      </c>
      <c r="B3" s="352" t="s">
        <v>484</v>
      </c>
      <c r="C3" s="352" t="s">
        <v>485</v>
      </c>
      <c r="D3" s="352" t="s">
        <v>484</v>
      </c>
      <c r="E3" s="352" t="s">
        <v>485</v>
      </c>
      <c r="F3" s="352" t="s">
        <v>484</v>
      </c>
      <c r="G3" s="352" t="s">
        <v>485</v>
      </c>
      <c r="H3" s="352" t="s">
        <v>484</v>
      </c>
      <c r="I3" s="352" t="s">
        <v>485</v>
      </c>
    </row>
    <row r="4" spans="1:9" x14ac:dyDescent="0.25">
      <c r="A4" s="353" t="s">
        <v>2</v>
      </c>
      <c r="B4" s="405">
        <v>10033</v>
      </c>
      <c r="C4" s="405">
        <v>10003</v>
      </c>
      <c r="D4" s="405">
        <v>7383</v>
      </c>
      <c r="E4" s="405">
        <v>7323</v>
      </c>
      <c r="F4" s="406" t="s">
        <v>147</v>
      </c>
      <c r="G4" s="406" t="s">
        <v>147</v>
      </c>
      <c r="H4" s="405">
        <v>17416</v>
      </c>
      <c r="I4" s="405">
        <v>17326</v>
      </c>
    </row>
    <row r="5" spans="1:9" x14ac:dyDescent="0.25">
      <c r="A5" s="353" t="s">
        <v>3</v>
      </c>
      <c r="B5" s="405">
        <v>72734</v>
      </c>
      <c r="C5" s="405">
        <v>72422</v>
      </c>
      <c r="D5" s="405">
        <v>55473</v>
      </c>
      <c r="E5" s="405">
        <v>53642</v>
      </c>
      <c r="F5" s="406" t="s">
        <v>147</v>
      </c>
      <c r="G5" s="406" t="s">
        <v>147</v>
      </c>
      <c r="H5" s="405">
        <v>128207</v>
      </c>
      <c r="I5" s="405">
        <v>126064</v>
      </c>
    </row>
    <row r="6" spans="1:9" x14ac:dyDescent="0.25">
      <c r="A6" s="353" t="s">
        <v>4</v>
      </c>
      <c r="B6" s="405">
        <v>4477</v>
      </c>
      <c r="C6" s="405">
        <v>1405</v>
      </c>
      <c r="D6" s="405">
        <v>40229</v>
      </c>
      <c r="E6" s="405">
        <v>24142</v>
      </c>
      <c r="F6" s="406" t="s">
        <v>147</v>
      </c>
      <c r="G6" s="406" t="s">
        <v>147</v>
      </c>
      <c r="H6" s="405">
        <v>44706</v>
      </c>
      <c r="I6" s="405">
        <v>25547</v>
      </c>
    </row>
    <row r="7" spans="1:9" x14ac:dyDescent="0.25">
      <c r="A7" s="353" t="s">
        <v>5</v>
      </c>
      <c r="B7" s="405">
        <v>3225</v>
      </c>
      <c r="C7" s="405">
        <v>3062</v>
      </c>
      <c r="D7" s="405">
        <v>2976</v>
      </c>
      <c r="E7" s="405">
        <v>2826</v>
      </c>
      <c r="F7" s="406" t="s">
        <v>147</v>
      </c>
      <c r="G7" s="406" t="s">
        <v>147</v>
      </c>
      <c r="H7" s="405">
        <v>6201</v>
      </c>
      <c r="I7" s="405">
        <v>5888</v>
      </c>
    </row>
    <row r="8" spans="1:9" x14ac:dyDescent="0.25">
      <c r="A8" s="353" t="s">
        <v>6</v>
      </c>
      <c r="B8" s="405">
        <v>26</v>
      </c>
      <c r="C8" s="405">
        <v>26</v>
      </c>
      <c r="D8" s="405">
        <v>95</v>
      </c>
      <c r="E8" s="405">
        <v>87</v>
      </c>
      <c r="F8" s="406" t="s">
        <v>147</v>
      </c>
      <c r="G8" s="406" t="s">
        <v>147</v>
      </c>
      <c r="H8" s="405">
        <v>121</v>
      </c>
      <c r="I8" s="405">
        <v>113</v>
      </c>
    </row>
    <row r="9" spans="1:9" x14ac:dyDescent="0.25">
      <c r="A9" s="354" t="s">
        <v>411</v>
      </c>
      <c r="B9" s="407">
        <v>90495</v>
      </c>
      <c r="C9" s="407">
        <v>86918</v>
      </c>
      <c r="D9" s="407">
        <v>106156</v>
      </c>
      <c r="E9" s="407">
        <v>88020</v>
      </c>
      <c r="F9" s="408" t="s">
        <v>147</v>
      </c>
      <c r="G9" s="408" t="s">
        <v>147</v>
      </c>
      <c r="H9" s="407">
        <v>196651</v>
      </c>
      <c r="I9" s="407">
        <v>174938</v>
      </c>
    </row>
    <row r="10" spans="1:9" x14ac:dyDescent="0.25">
      <c r="A10" s="26"/>
    </row>
    <row r="11" spans="1:9" x14ac:dyDescent="0.25">
      <c r="A11" s="648" t="s">
        <v>425</v>
      </c>
      <c r="B11" s="648"/>
      <c r="C11" s="648"/>
      <c r="D11" s="648"/>
      <c r="E11" s="648"/>
    </row>
  </sheetData>
  <mergeCells count="6">
    <mergeCell ref="A11:E11"/>
    <mergeCell ref="A1:I1"/>
    <mergeCell ref="B2:C2"/>
    <mergeCell ref="D2:E2"/>
    <mergeCell ref="F2:G2"/>
    <mergeCell ref="H2:I2"/>
  </mergeCells>
  <pageMargins left="0.75000000000000011" right="0.75000000000000011" top="1.295275590551181" bottom="1.295275590551181" header="1" footer="1"/>
  <pageSetup paperSize="9" fitToWidth="0" fitToHeight="0" pageOrder="overThenDown"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4" tint="-0.249977111117893"/>
  </sheetPr>
  <dimension ref="A1:IV16"/>
  <sheetViews>
    <sheetView workbookViewId="0">
      <selection sqref="A1:J1"/>
    </sheetView>
  </sheetViews>
  <sheetFormatPr baseColWidth="10" defaultColWidth="11.42578125" defaultRowHeight="15" x14ac:dyDescent="0.25"/>
  <cols>
    <col min="1" max="1" width="24.7109375" style="8" customWidth="1"/>
    <col min="2" max="2" width="19.5703125" style="8" customWidth="1"/>
    <col min="3" max="8" width="16.7109375" style="8" customWidth="1"/>
    <col min="9" max="9" width="16.7109375" style="12" customWidth="1"/>
    <col min="10" max="10" width="16.7109375" style="8" customWidth="1"/>
    <col min="11" max="11" width="9.140625" style="8" customWidth="1"/>
    <col min="12" max="12" width="12.5703125" style="8" customWidth="1"/>
    <col min="13" max="13" width="18.5703125" style="8" customWidth="1"/>
    <col min="14" max="256" width="9.140625" style="8" customWidth="1"/>
    <col min="257" max="1023" width="9.140625" customWidth="1"/>
    <col min="1024" max="1024" width="11.42578125" customWidth="1"/>
  </cols>
  <sheetData>
    <row r="1" spans="1:20" x14ac:dyDescent="0.25">
      <c r="A1" s="676" t="s">
        <v>738</v>
      </c>
      <c r="B1" s="676"/>
      <c r="C1" s="676"/>
      <c r="D1" s="676"/>
      <c r="E1" s="676"/>
      <c r="F1" s="676"/>
      <c r="G1" s="676"/>
      <c r="H1" s="676"/>
      <c r="I1" s="676"/>
      <c r="J1" s="676"/>
      <c r="K1" s="12"/>
      <c r="L1" s="12"/>
      <c r="M1" s="12"/>
      <c r="N1" s="12"/>
      <c r="O1" s="12"/>
      <c r="P1" s="12"/>
      <c r="Q1" s="12"/>
      <c r="R1" s="12"/>
      <c r="S1" s="12"/>
      <c r="T1" s="12"/>
    </row>
    <row r="2" spans="1:20" x14ac:dyDescent="0.25">
      <c r="A2" s="351" t="s">
        <v>39</v>
      </c>
      <c r="B2" s="670" t="s">
        <v>283</v>
      </c>
      <c r="C2" s="675"/>
      <c r="D2" s="675"/>
      <c r="E2" s="670" t="s">
        <v>284</v>
      </c>
      <c r="F2" s="675"/>
      <c r="G2" s="675"/>
      <c r="H2" s="670" t="s">
        <v>424</v>
      </c>
      <c r="I2" s="675"/>
      <c r="J2" s="675"/>
    </row>
    <row r="3" spans="1:20" ht="25.5" x14ac:dyDescent="0.25">
      <c r="A3" s="351" t="s">
        <v>185</v>
      </c>
      <c r="B3" s="552" t="s">
        <v>401</v>
      </c>
      <c r="C3" s="352" t="s">
        <v>403</v>
      </c>
      <c r="D3" s="352" t="s">
        <v>402</v>
      </c>
      <c r="E3" s="552" t="s">
        <v>401</v>
      </c>
      <c r="F3" s="352" t="s">
        <v>403</v>
      </c>
      <c r="G3" s="352" t="s">
        <v>402</v>
      </c>
      <c r="H3" s="552" t="s">
        <v>401</v>
      </c>
      <c r="I3" s="352" t="s">
        <v>403</v>
      </c>
      <c r="J3" s="352" t="s">
        <v>402</v>
      </c>
    </row>
    <row r="4" spans="1:20" x14ac:dyDescent="0.25">
      <c r="A4" s="353" t="s">
        <v>149</v>
      </c>
      <c r="B4" s="339">
        <v>64251</v>
      </c>
      <c r="C4" s="339">
        <v>1277</v>
      </c>
      <c r="D4" s="339">
        <v>82048672.189999998</v>
      </c>
      <c r="E4" s="339">
        <v>74833</v>
      </c>
      <c r="F4" s="339">
        <v>862.23</v>
      </c>
      <c r="G4" s="339">
        <v>64523033.359999999</v>
      </c>
      <c r="H4" s="339">
        <v>139084</v>
      </c>
      <c r="I4" s="339">
        <v>1053.8399999999999</v>
      </c>
      <c r="J4" s="339">
        <v>146571705.55000001</v>
      </c>
    </row>
    <row r="5" spans="1:20" x14ac:dyDescent="0.25">
      <c r="A5" s="353" t="s">
        <v>416</v>
      </c>
      <c r="B5" s="339">
        <v>22457</v>
      </c>
      <c r="C5" s="339">
        <v>772.72</v>
      </c>
      <c r="D5" s="339">
        <v>17352971.800000001</v>
      </c>
      <c r="E5" s="339">
        <v>25594</v>
      </c>
      <c r="F5" s="339">
        <v>567.64</v>
      </c>
      <c r="G5" s="339">
        <v>14528248.810000001</v>
      </c>
      <c r="H5" s="339">
        <v>48051</v>
      </c>
      <c r="I5" s="339">
        <v>663.49</v>
      </c>
      <c r="J5" s="339">
        <v>31881220.609999999</v>
      </c>
    </row>
    <row r="6" spans="1:20" x14ac:dyDescent="0.25">
      <c r="A6" s="353" t="s">
        <v>417</v>
      </c>
      <c r="B6" s="339" t="s">
        <v>147</v>
      </c>
      <c r="C6" s="339" t="s">
        <v>147</v>
      </c>
      <c r="D6" s="339" t="s">
        <v>147</v>
      </c>
      <c r="E6" s="339" t="s">
        <v>147</v>
      </c>
      <c r="F6" s="339" t="s">
        <v>147</v>
      </c>
      <c r="G6" s="339" t="s">
        <v>147</v>
      </c>
      <c r="H6" s="339" t="s">
        <v>147</v>
      </c>
      <c r="I6" s="339" t="s">
        <v>147</v>
      </c>
      <c r="J6" s="339" t="s">
        <v>147</v>
      </c>
    </row>
    <row r="7" spans="1:20" x14ac:dyDescent="0.25">
      <c r="A7" s="353" t="s">
        <v>418</v>
      </c>
      <c r="B7" s="339" t="s">
        <v>147</v>
      </c>
      <c r="C7" s="339" t="s">
        <v>147</v>
      </c>
      <c r="D7" s="339" t="s">
        <v>147</v>
      </c>
      <c r="E7" s="339" t="s">
        <v>147</v>
      </c>
      <c r="F7" s="339" t="s">
        <v>147</v>
      </c>
      <c r="G7" s="339" t="s">
        <v>147</v>
      </c>
      <c r="H7" s="339" t="s">
        <v>147</v>
      </c>
      <c r="I7" s="339" t="s">
        <v>147</v>
      </c>
      <c r="J7" s="339" t="s">
        <v>147</v>
      </c>
    </row>
    <row r="8" spans="1:20" x14ac:dyDescent="0.25">
      <c r="A8" s="353" t="s">
        <v>419</v>
      </c>
      <c r="B8" s="339">
        <v>1466</v>
      </c>
      <c r="C8" s="339">
        <v>1383.7</v>
      </c>
      <c r="D8" s="339">
        <v>2028510.23</v>
      </c>
      <c r="E8" s="339">
        <v>1135</v>
      </c>
      <c r="F8" s="339">
        <v>748.34</v>
      </c>
      <c r="G8" s="339">
        <v>849368.9</v>
      </c>
      <c r="H8" s="339">
        <v>2601</v>
      </c>
      <c r="I8" s="339">
        <v>1106.45</v>
      </c>
      <c r="J8" s="339">
        <v>2877879.13</v>
      </c>
    </row>
    <row r="9" spans="1:20" x14ac:dyDescent="0.25">
      <c r="A9" s="353" t="s">
        <v>420</v>
      </c>
      <c r="B9" s="339">
        <v>61</v>
      </c>
      <c r="C9" s="339">
        <v>1673.94</v>
      </c>
      <c r="D9" s="339">
        <v>102110.23</v>
      </c>
      <c r="E9" s="339">
        <v>103</v>
      </c>
      <c r="F9" s="339">
        <v>883.3</v>
      </c>
      <c r="G9" s="339">
        <v>90980.21</v>
      </c>
      <c r="H9" s="339">
        <v>164</v>
      </c>
      <c r="I9" s="339">
        <v>1177.3800000000001</v>
      </c>
      <c r="J9" s="339">
        <v>193090.44</v>
      </c>
    </row>
    <row r="10" spans="1:20" x14ac:dyDescent="0.25">
      <c r="A10" s="353" t="s">
        <v>421</v>
      </c>
      <c r="B10" s="339" t="s">
        <v>147</v>
      </c>
      <c r="C10" s="339" t="s">
        <v>147</v>
      </c>
      <c r="D10" s="339" t="s">
        <v>147</v>
      </c>
      <c r="E10" s="339" t="s">
        <v>147</v>
      </c>
      <c r="F10" s="339" t="s">
        <v>147</v>
      </c>
      <c r="G10" s="339" t="s">
        <v>147</v>
      </c>
      <c r="H10" s="339" t="s">
        <v>147</v>
      </c>
      <c r="I10" s="339" t="s">
        <v>147</v>
      </c>
      <c r="J10" s="339" t="s">
        <v>147</v>
      </c>
    </row>
    <row r="11" spans="1:20" x14ac:dyDescent="0.25">
      <c r="A11" s="353" t="s">
        <v>422</v>
      </c>
      <c r="B11" s="339">
        <v>2011</v>
      </c>
      <c r="C11" s="339">
        <v>1084.02</v>
      </c>
      <c r="D11" s="339">
        <v>2179965.1800000002</v>
      </c>
      <c r="E11" s="339">
        <v>1253</v>
      </c>
      <c r="F11" s="339">
        <v>875.68</v>
      </c>
      <c r="G11" s="339">
        <v>1097224.7</v>
      </c>
      <c r="H11" s="339">
        <v>3264</v>
      </c>
      <c r="I11" s="339">
        <v>1004.04</v>
      </c>
      <c r="J11" s="339">
        <v>3277189.88</v>
      </c>
    </row>
    <row r="12" spans="1:20" x14ac:dyDescent="0.25">
      <c r="A12" s="353" t="s">
        <v>423</v>
      </c>
      <c r="B12" s="339">
        <v>132</v>
      </c>
      <c r="C12" s="339">
        <v>1094.76</v>
      </c>
      <c r="D12" s="339">
        <v>144508.18</v>
      </c>
      <c r="E12" s="339">
        <v>111</v>
      </c>
      <c r="F12" s="339">
        <v>947.83</v>
      </c>
      <c r="G12" s="339">
        <v>105208.63</v>
      </c>
      <c r="H12" s="339">
        <v>243</v>
      </c>
      <c r="I12" s="339">
        <v>1027.6400000000001</v>
      </c>
      <c r="J12" s="339">
        <v>249716.81</v>
      </c>
    </row>
    <row r="13" spans="1:20" x14ac:dyDescent="0.25">
      <c r="A13" s="353" t="s">
        <v>33</v>
      </c>
      <c r="B13" s="339">
        <v>298</v>
      </c>
      <c r="C13" s="339">
        <v>411.49</v>
      </c>
      <c r="D13" s="339">
        <v>122625.02</v>
      </c>
      <c r="E13" s="339">
        <v>3406</v>
      </c>
      <c r="F13" s="339">
        <v>411.22</v>
      </c>
      <c r="G13" s="339">
        <v>1400620.47</v>
      </c>
      <c r="H13" s="339">
        <v>3704</v>
      </c>
      <c r="I13" s="339">
        <v>411.24</v>
      </c>
      <c r="J13" s="339">
        <v>1523245.49</v>
      </c>
    </row>
    <row r="14" spans="1:20" x14ac:dyDescent="0.25">
      <c r="A14" s="359" t="s">
        <v>432</v>
      </c>
      <c r="B14" s="343">
        <v>90676</v>
      </c>
      <c r="C14" s="343">
        <v>1146.71</v>
      </c>
      <c r="D14" s="343">
        <v>103979362.83</v>
      </c>
      <c r="E14" s="343">
        <v>106435</v>
      </c>
      <c r="F14" s="343">
        <v>776.01</v>
      </c>
      <c r="G14" s="343">
        <v>82594685.079999998</v>
      </c>
      <c r="H14" s="343">
        <v>197111</v>
      </c>
      <c r="I14" s="343">
        <v>946.54</v>
      </c>
      <c r="J14" s="343">
        <v>186574047.91</v>
      </c>
    </row>
    <row r="16" spans="1:20" x14ac:dyDescent="0.25">
      <c r="A16" s="648" t="s">
        <v>425</v>
      </c>
      <c r="B16" s="648"/>
      <c r="C16" s="648"/>
      <c r="D16" s="648"/>
      <c r="E16" s="648"/>
    </row>
  </sheetData>
  <mergeCells count="5">
    <mergeCell ref="B2:D2"/>
    <mergeCell ref="E2:G2"/>
    <mergeCell ref="H2:J2"/>
    <mergeCell ref="A1:J1"/>
    <mergeCell ref="A16:E16"/>
  </mergeCells>
  <pageMargins left="0.23622047244094502" right="0.23622047244094502" top="1.0433070866141732" bottom="1.0433070866141732" header="0.74803149606299213" footer="0.74803149606299213"/>
  <pageSetup paperSize="9" fitToWidth="0" fitToHeight="0" pageOrder="overThenDown" orientation="landscape"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4" tint="-0.249977111117893"/>
  </sheetPr>
  <dimension ref="A1:AK16"/>
  <sheetViews>
    <sheetView workbookViewId="0">
      <selection activeCell="G29" sqref="G29"/>
    </sheetView>
  </sheetViews>
  <sheetFormatPr baseColWidth="10" defaultColWidth="11.42578125" defaultRowHeight="11.25" x14ac:dyDescent="0.2"/>
  <cols>
    <col min="1" max="1" width="26.7109375" style="1" customWidth="1"/>
    <col min="2" max="2" width="16.7109375" style="1" customWidth="1"/>
    <col min="3" max="4" width="11.42578125" style="1"/>
    <col min="5" max="7" width="10.7109375" style="1" customWidth="1"/>
    <col min="8" max="8" width="16.7109375" style="1" customWidth="1"/>
    <col min="9" max="10" width="11.42578125" style="1"/>
    <col min="11" max="13" width="10.7109375" style="1" customWidth="1"/>
    <col min="14" max="14" width="16.7109375" style="1" customWidth="1"/>
    <col min="15" max="16" width="11.42578125" style="1"/>
    <col min="17" max="19" width="10.7109375" style="1" customWidth="1"/>
    <col min="20" max="20" width="16.7109375" style="1" customWidth="1"/>
    <col min="21" max="22" width="11.42578125" style="1"/>
    <col min="23" max="25" width="10.7109375" style="1" customWidth="1"/>
    <col min="26" max="26" width="16.7109375" style="1" customWidth="1"/>
    <col min="27" max="28" width="11.42578125" style="1"/>
    <col min="29" max="31" width="10.7109375" style="1" customWidth="1"/>
    <col min="32" max="32" width="16.7109375" style="1" customWidth="1"/>
    <col min="33" max="33" width="10.7109375" style="1" customWidth="1"/>
    <col min="34" max="34" width="11.42578125" style="1"/>
    <col min="35" max="37" width="10.7109375" style="1" customWidth="1"/>
    <col min="38" max="16384" width="11.42578125" style="1"/>
  </cols>
  <sheetData>
    <row r="1" spans="1:37" ht="15" customHeight="1" x14ac:dyDescent="0.2">
      <c r="A1" s="677" t="s">
        <v>740</v>
      </c>
      <c r="B1" s="677"/>
      <c r="C1" s="677"/>
      <c r="D1" s="677"/>
      <c r="E1" s="677"/>
      <c r="F1" s="677"/>
      <c r="G1" s="677"/>
      <c r="H1" s="677"/>
      <c r="I1" s="677"/>
      <c r="J1" s="677"/>
      <c r="K1" s="677"/>
      <c r="L1" s="677"/>
      <c r="M1" s="677"/>
      <c r="N1" s="677"/>
      <c r="O1" s="677"/>
      <c r="P1" s="677"/>
      <c r="Q1" s="677"/>
      <c r="R1" s="677"/>
      <c r="S1" s="677"/>
      <c r="T1" s="677"/>
      <c r="U1" s="677"/>
      <c r="V1" s="677"/>
      <c r="W1" s="677"/>
      <c r="X1" s="677"/>
      <c r="Y1" s="677"/>
      <c r="Z1" s="677"/>
      <c r="AA1" s="677"/>
      <c r="AB1" s="677"/>
      <c r="AC1" s="677"/>
      <c r="AD1" s="677"/>
      <c r="AE1" s="677"/>
      <c r="AF1" s="677"/>
      <c r="AG1" s="677"/>
      <c r="AH1" s="677"/>
      <c r="AI1" s="677"/>
      <c r="AJ1" s="677"/>
      <c r="AK1" s="677"/>
    </row>
    <row r="2" spans="1:37" x14ac:dyDescent="0.2">
      <c r="A2" s="357" t="s">
        <v>39</v>
      </c>
      <c r="B2" s="649" t="s">
        <v>2</v>
      </c>
      <c r="C2" s="649"/>
      <c r="D2" s="649"/>
      <c r="E2" s="649"/>
      <c r="F2" s="649"/>
      <c r="G2" s="649"/>
      <c r="H2" s="649" t="s">
        <v>3</v>
      </c>
      <c r="I2" s="649"/>
      <c r="J2" s="649"/>
      <c r="K2" s="649"/>
      <c r="L2" s="649"/>
      <c r="M2" s="649"/>
      <c r="N2" s="649" t="s">
        <v>4</v>
      </c>
      <c r="O2" s="649"/>
      <c r="P2" s="649"/>
      <c r="Q2" s="649"/>
      <c r="R2" s="649"/>
      <c r="S2" s="649"/>
      <c r="T2" s="649" t="s">
        <v>5</v>
      </c>
      <c r="U2" s="649"/>
      <c r="V2" s="649"/>
      <c r="W2" s="649"/>
      <c r="X2" s="649"/>
      <c r="Y2" s="649"/>
      <c r="Z2" s="649" t="s">
        <v>6</v>
      </c>
      <c r="AA2" s="649"/>
      <c r="AB2" s="649"/>
      <c r="AC2" s="649"/>
      <c r="AD2" s="649"/>
      <c r="AE2" s="649"/>
      <c r="AF2" s="649" t="s">
        <v>411</v>
      </c>
      <c r="AG2" s="649"/>
      <c r="AH2" s="649"/>
      <c r="AI2" s="649"/>
      <c r="AJ2" s="649"/>
      <c r="AK2" s="649"/>
    </row>
    <row r="3" spans="1:37" ht="33.75" x14ac:dyDescent="0.2">
      <c r="A3" s="349" t="s">
        <v>185</v>
      </c>
      <c r="B3" s="237" t="s">
        <v>430</v>
      </c>
      <c r="C3" s="237" t="s">
        <v>401</v>
      </c>
      <c r="D3" s="237" t="s">
        <v>403</v>
      </c>
      <c r="E3" s="237" t="s">
        <v>426</v>
      </c>
      <c r="F3" s="237" t="s">
        <v>428</v>
      </c>
      <c r="G3" s="237" t="s">
        <v>431</v>
      </c>
      <c r="H3" s="553" t="s">
        <v>430</v>
      </c>
      <c r="I3" s="553" t="s">
        <v>401</v>
      </c>
      <c r="J3" s="553" t="s">
        <v>403</v>
      </c>
      <c r="K3" s="553" t="s">
        <v>426</v>
      </c>
      <c r="L3" s="553" t="s">
        <v>428</v>
      </c>
      <c r="M3" s="553" t="s">
        <v>431</v>
      </c>
      <c r="N3" s="553" t="s">
        <v>430</v>
      </c>
      <c r="O3" s="553" t="s">
        <v>401</v>
      </c>
      <c r="P3" s="553" t="s">
        <v>403</v>
      </c>
      <c r="Q3" s="553" t="s">
        <v>426</v>
      </c>
      <c r="R3" s="553" t="s">
        <v>428</v>
      </c>
      <c r="S3" s="553" t="s">
        <v>431</v>
      </c>
      <c r="T3" s="553" t="s">
        <v>430</v>
      </c>
      <c r="U3" s="553" t="s">
        <v>401</v>
      </c>
      <c r="V3" s="553" t="s">
        <v>403</v>
      </c>
      <c r="W3" s="553" t="s">
        <v>426</v>
      </c>
      <c r="X3" s="553" t="s">
        <v>428</v>
      </c>
      <c r="Y3" s="553" t="s">
        <v>431</v>
      </c>
      <c r="Z3" s="553" t="s">
        <v>430</v>
      </c>
      <c r="AA3" s="553" t="s">
        <v>401</v>
      </c>
      <c r="AB3" s="553" t="s">
        <v>403</v>
      </c>
      <c r="AC3" s="553" t="s">
        <v>426</v>
      </c>
      <c r="AD3" s="553" t="s">
        <v>428</v>
      </c>
      <c r="AE3" s="553" t="s">
        <v>431</v>
      </c>
      <c r="AF3" s="553" t="s">
        <v>430</v>
      </c>
      <c r="AG3" s="553" t="s">
        <v>401</v>
      </c>
      <c r="AH3" s="553" t="s">
        <v>403</v>
      </c>
      <c r="AI3" s="553" t="s">
        <v>426</v>
      </c>
      <c r="AJ3" s="553" t="s">
        <v>428</v>
      </c>
      <c r="AK3" s="553" t="s">
        <v>431</v>
      </c>
    </row>
    <row r="4" spans="1:37" ht="15" customHeight="1" x14ac:dyDescent="0.2">
      <c r="A4" s="358" t="s">
        <v>149</v>
      </c>
      <c r="B4" s="360">
        <v>12703967.75</v>
      </c>
      <c r="C4" s="360">
        <v>13670</v>
      </c>
      <c r="D4" s="360">
        <v>929.33</v>
      </c>
      <c r="E4" s="360">
        <v>2.61</v>
      </c>
      <c r="F4" s="360">
        <v>1.22</v>
      </c>
      <c r="G4" s="360">
        <v>1.38</v>
      </c>
      <c r="H4" s="360">
        <v>108839996.41</v>
      </c>
      <c r="I4" s="360">
        <v>88569</v>
      </c>
      <c r="J4" s="360">
        <v>1228.8699999999999</v>
      </c>
      <c r="K4" s="360">
        <v>5.03</v>
      </c>
      <c r="L4" s="360">
        <v>2.3199999999999998</v>
      </c>
      <c r="M4" s="360">
        <v>2.65</v>
      </c>
      <c r="N4" s="360">
        <v>22611039.879999999</v>
      </c>
      <c r="O4" s="360">
        <v>31682</v>
      </c>
      <c r="P4" s="360">
        <v>713.69</v>
      </c>
      <c r="Q4" s="360">
        <v>2.31</v>
      </c>
      <c r="R4" s="360">
        <v>2.0499999999999998</v>
      </c>
      <c r="S4" s="360">
        <v>0.26</v>
      </c>
      <c r="T4" s="360">
        <v>1763034.29</v>
      </c>
      <c r="U4" s="360">
        <v>4677</v>
      </c>
      <c r="V4" s="360">
        <v>376.96</v>
      </c>
      <c r="W4" s="360">
        <v>1.0900000000000001</v>
      </c>
      <c r="X4" s="360">
        <v>1.74</v>
      </c>
      <c r="Y4" s="360">
        <v>-0.64</v>
      </c>
      <c r="Z4" s="360">
        <v>52496.21</v>
      </c>
      <c r="AA4" s="360">
        <v>88</v>
      </c>
      <c r="AB4" s="360">
        <v>596.54999999999995</v>
      </c>
      <c r="AC4" s="360">
        <v>4.08</v>
      </c>
      <c r="AD4" s="360">
        <v>4.08</v>
      </c>
      <c r="AE4" s="360">
        <v>0</v>
      </c>
      <c r="AF4" s="360">
        <v>145970534.53999999</v>
      </c>
      <c r="AG4" s="360">
        <v>138686</v>
      </c>
      <c r="AH4" s="360">
        <v>1052.53</v>
      </c>
      <c r="AI4" s="360">
        <v>4.34</v>
      </c>
      <c r="AJ4" s="360">
        <v>2.44</v>
      </c>
      <c r="AK4" s="360">
        <v>1.85</v>
      </c>
    </row>
    <row r="5" spans="1:37" ht="15" customHeight="1" x14ac:dyDescent="0.2">
      <c r="A5" s="353" t="s">
        <v>416</v>
      </c>
      <c r="B5" s="360">
        <v>1299807.52</v>
      </c>
      <c r="C5" s="360">
        <v>1893</v>
      </c>
      <c r="D5" s="360">
        <v>686.64</v>
      </c>
      <c r="E5" s="360">
        <v>-0.61</v>
      </c>
      <c r="F5" s="360">
        <v>0.92</v>
      </c>
      <c r="G5" s="360">
        <v>-1.51</v>
      </c>
      <c r="H5" s="360">
        <v>24870391.940000001</v>
      </c>
      <c r="I5" s="360">
        <v>33695</v>
      </c>
      <c r="J5" s="360">
        <v>738.1</v>
      </c>
      <c r="K5" s="360">
        <v>3.41</v>
      </c>
      <c r="L5" s="360">
        <v>2.37</v>
      </c>
      <c r="M5" s="360">
        <v>1.01</v>
      </c>
      <c r="N5" s="360">
        <v>5263670.72</v>
      </c>
      <c r="O5" s="360">
        <v>11082</v>
      </c>
      <c r="P5" s="360">
        <v>474.97</v>
      </c>
      <c r="Q5" s="360">
        <v>1.89</v>
      </c>
      <c r="R5" s="360">
        <v>1.95</v>
      </c>
      <c r="S5" s="360">
        <v>-0.05</v>
      </c>
      <c r="T5" s="360">
        <v>359745.45</v>
      </c>
      <c r="U5" s="360">
        <v>1273</v>
      </c>
      <c r="V5" s="360">
        <v>282.60000000000002</v>
      </c>
      <c r="W5" s="360">
        <v>-0.81</v>
      </c>
      <c r="X5" s="360">
        <v>0.36</v>
      </c>
      <c r="Y5" s="360">
        <v>-1.1599999999999999</v>
      </c>
      <c r="Z5" s="360">
        <v>11204.86</v>
      </c>
      <c r="AA5" s="360">
        <v>25</v>
      </c>
      <c r="AB5" s="360">
        <v>448.19</v>
      </c>
      <c r="AC5" s="360">
        <v>-0.08</v>
      </c>
      <c r="AD5" s="360">
        <v>3.92</v>
      </c>
      <c r="AE5" s="360">
        <v>-3.85</v>
      </c>
      <c r="AF5" s="360">
        <v>31804820.489999998</v>
      </c>
      <c r="AG5" s="360">
        <v>47968</v>
      </c>
      <c r="AH5" s="360">
        <v>663.04</v>
      </c>
      <c r="AI5" s="360">
        <v>2.93</v>
      </c>
      <c r="AJ5" s="360">
        <v>2.3199999999999998</v>
      </c>
      <c r="AK5" s="360">
        <v>0.6</v>
      </c>
    </row>
    <row r="6" spans="1:37" ht="15" customHeight="1" x14ac:dyDescent="0.2">
      <c r="A6" s="353" t="s">
        <v>417</v>
      </c>
      <c r="B6" s="360" t="s">
        <v>147</v>
      </c>
      <c r="C6" s="360" t="s">
        <v>147</v>
      </c>
      <c r="D6" s="360" t="s">
        <v>147</v>
      </c>
      <c r="E6" s="360" t="s">
        <v>147</v>
      </c>
      <c r="F6" s="360" t="s">
        <v>147</v>
      </c>
      <c r="G6" s="360" t="s">
        <v>147</v>
      </c>
      <c r="H6" s="360" t="s">
        <v>147</v>
      </c>
      <c r="I6" s="360" t="s">
        <v>147</v>
      </c>
      <c r="J6" s="360" t="s">
        <v>147</v>
      </c>
      <c r="K6" s="360" t="s">
        <v>147</v>
      </c>
      <c r="L6" s="360" t="s">
        <v>147</v>
      </c>
      <c r="M6" s="360" t="s">
        <v>147</v>
      </c>
      <c r="N6" s="360" t="s">
        <v>147</v>
      </c>
      <c r="O6" s="360" t="s">
        <v>147</v>
      </c>
      <c r="P6" s="360" t="s">
        <v>147</v>
      </c>
      <c r="Q6" s="360" t="s">
        <v>147</v>
      </c>
      <c r="R6" s="360" t="s">
        <v>147</v>
      </c>
      <c r="S6" s="360" t="s">
        <v>147</v>
      </c>
      <c r="T6" s="360" t="s">
        <v>147</v>
      </c>
      <c r="U6" s="360" t="s">
        <v>147</v>
      </c>
      <c r="V6" s="360" t="s">
        <v>147</v>
      </c>
      <c r="W6" s="360" t="s">
        <v>147</v>
      </c>
      <c r="X6" s="360" t="s">
        <v>147</v>
      </c>
      <c r="Y6" s="360" t="s">
        <v>147</v>
      </c>
      <c r="Z6" s="360" t="s">
        <v>147</v>
      </c>
      <c r="AA6" s="360" t="s">
        <v>147</v>
      </c>
      <c r="AB6" s="360" t="s">
        <v>147</v>
      </c>
      <c r="AC6" s="360" t="s">
        <v>147</v>
      </c>
      <c r="AD6" s="360" t="s">
        <v>147</v>
      </c>
      <c r="AE6" s="360" t="s">
        <v>147</v>
      </c>
      <c r="AF6" s="360" t="s">
        <v>147</v>
      </c>
      <c r="AG6" s="360" t="s">
        <v>147</v>
      </c>
      <c r="AH6" s="360" t="s">
        <v>147</v>
      </c>
      <c r="AI6" s="360" t="s">
        <v>147</v>
      </c>
      <c r="AJ6" s="360" t="s">
        <v>147</v>
      </c>
      <c r="AK6" s="360" t="s">
        <v>147</v>
      </c>
    </row>
    <row r="7" spans="1:37" ht="15" customHeight="1" x14ac:dyDescent="0.2">
      <c r="A7" s="353" t="s">
        <v>418</v>
      </c>
      <c r="B7" s="360" t="s">
        <v>147</v>
      </c>
      <c r="C7" s="360" t="s">
        <v>147</v>
      </c>
      <c r="D7" s="360" t="s">
        <v>147</v>
      </c>
      <c r="E7" s="360" t="s">
        <v>147</v>
      </c>
      <c r="F7" s="360" t="s">
        <v>147</v>
      </c>
      <c r="G7" s="360" t="s">
        <v>147</v>
      </c>
      <c r="H7" s="360" t="s">
        <v>147</v>
      </c>
      <c r="I7" s="360" t="s">
        <v>147</v>
      </c>
      <c r="J7" s="360" t="s">
        <v>147</v>
      </c>
      <c r="K7" s="360" t="s">
        <v>147</v>
      </c>
      <c r="L7" s="360" t="s">
        <v>147</v>
      </c>
      <c r="M7" s="360" t="s">
        <v>147</v>
      </c>
      <c r="N7" s="360" t="s">
        <v>147</v>
      </c>
      <c r="O7" s="360" t="s">
        <v>147</v>
      </c>
      <c r="P7" s="360" t="s">
        <v>147</v>
      </c>
      <c r="Q7" s="360" t="s">
        <v>147</v>
      </c>
      <c r="R7" s="360" t="s">
        <v>147</v>
      </c>
      <c r="S7" s="360" t="s">
        <v>147</v>
      </c>
      <c r="T7" s="360" t="s">
        <v>147</v>
      </c>
      <c r="U7" s="360" t="s">
        <v>147</v>
      </c>
      <c r="V7" s="360" t="s">
        <v>147</v>
      </c>
      <c r="W7" s="360" t="s">
        <v>147</v>
      </c>
      <c r="X7" s="360" t="s">
        <v>147</v>
      </c>
      <c r="Y7" s="360" t="s">
        <v>147</v>
      </c>
      <c r="Z7" s="360" t="s">
        <v>147</v>
      </c>
      <c r="AA7" s="360" t="s">
        <v>147</v>
      </c>
      <c r="AB7" s="360" t="s">
        <v>147</v>
      </c>
      <c r="AC7" s="360" t="s">
        <v>147</v>
      </c>
      <c r="AD7" s="360" t="s">
        <v>147</v>
      </c>
      <c r="AE7" s="360" t="s">
        <v>147</v>
      </c>
      <c r="AF7" s="360" t="s">
        <v>147</v>
      </c>
      <c r="AG7" s="360" t="s">
        <v>147</v>
      </c>
      <c r="AH7" s="360" t="s">
        <v>147</v>
      </c>
      <c r="AI7" s="360" t="s">
        <v>147</v>
      </c>
      <c r="AJ7" s="360" t="s">
        <v>147</v>
      </c>
      <c r="AK7" s="360" t="s">
        <v>147</v>
      </c>
    </row>
    <row r="8" spans="1:37" ht="15" customHeight="1" x14ac:dyDescent="0.2">
      <c r="A8" s="353" t="s">
        <v>419</v>
      </c>
      <c r="B8" s="360">
        <v>119594.69</v>
      </c>
      <c r="C8" s="360">
        <v>109</v>
      </c>
      <c r="D8" s="360">
        <v>1097.2</v>
      </c>
      <c r="E8" s="360">
        <v>-0.31</v>
      </c>
      <c r="F8" s="360">
        <v>-0.31</v>
      </c>
      <c r="G8" s="360">
        <v>0</v>
      </c>
      <c r="H8" s="360">
        <v>1994182.41</v>
      </c>
      <c r="I8" s="360">
        <v>1406</v>
      </c>
      <c r="J8" s="360">
        <v>1418.34</v>
      </c>
      <c r="K8" s="360">
        <v>1.38</v>
      </c>
      <c r="L8" s="360">
        <v>2.0299999999999998</v>
      </c>
      <c r="M8" s="360">
        <v>-0.64</v>
      </c>
      <c r="N8" s="360">
        <v>725163.77</v>
      </c>
      <c r="O8" s="360">
        <v>1004</v>
      </c>
      <c r="P8" s="360">
        <v>722.27</v>
      </c>
      <c r="Q8" s="360">
        <v>-2.06</v>
      </c>
      <c r="R8" s="360">
        <v>1.93</v>
      </c>
      <c r="S8" s="360">
        <v>-3.92</v>
      </c>
      <c r="T8" s="360">
        <v>34192.660000000003</v>
      </c>
      <c r="U8" s="360">
        <v>82</v>
      </c>
      <c r="V8" s="360">
        <v>416.98</v>
      </c>
      <c r="W8" s="360">
        <v>3.09</v>
      </c>
      <c r="X8" s="360">
        <v>0.57999999999999996</v>
      </c>
      <c r="Y8" s="360">
        <v>2.5</v>
      </c>
      <c r="Z8" s="360">
        <v>4027.71</v>
      </c>
      <c r="AA8" s="360">
        <v>4</v>
      </c>
      <c r="AB8" s="360">
        <v>1006.93</v>
      </c>
      <c r="AC8" s="360">
        <v>0.9</v>
      </c>
      <c r="AD8" s="360">
        <v>0.9</v>
      </c>
      <c r="AE8" s="360">
        <v>0</v>
      </c>
      <c r="AF8" s="360">
        <v>2877161.24</v>
      </c>
      <c r="AG8" s="360">
        <v>2605</v>
      </c>
      <c r="AH8" s="360">
        <v>1104.48</v>
      </c>
      <c r="AI8" s="360">
        <v>0.44</v>
      </c>
      <c r="AJ8" s="360">
        <v>2.29</v>
      </c>
      <c r="AK8" s="360">
        <v>-1.81</v>
      </c>
    </row>
    <row r="9" spans="1:37" ht="15" customHeight="1" x14ac:dyDescent="0.2">
      <c r="A9" s="353" t="s">
        <v>420</v>
      </c>
      <c r="B9" s="360">
        <v>2588.44</v>
      </c>
      <c r="C9" s="360">
        <v>2</v>
      </c>
      <c r="D9" s="360">
        <v>1294.22</v>
      </c>
      <c r="E9" s="360">
        <v>-27.56</v>
      </c>
      <c r="F9" s="360">
        <v>8.65</v>
      </c>
      <c r="G9" s="360">
        <v>-33.33</v>
      </c>
      <c r="H9" s="360">
        <v>96433.51</v>
      </c>
      <c r="I9" s="360">
        <v>54</v>
      </c>
      <c r="J9" s="360">
        <v>1785.81</v>
      </c>
      <c r="K9" s="360">
        <v>-5.85</v>
      </c>
      <c r="L9" s="360">
        <v>-0.62</v>
      </c>
      <c r="M9" s="360">
        <v>-5.26</v>
      </c>
      <c r="N9" s="360">
        <v>83182.820000000007</v>
      </c>
      <c r="O9" s="360">
        <v>94</v>
      </c>
      <c r="P9" s="360">
        <v>884.92</v>
      </c>
      <c r="Q9" s="360">
        <v>4</v>
      </c>
      <c r="R9" s="360">
        <v>4</v>
      </c>
      <c r="S9" s="360">
        <v>0</v>
      </c>
      <c r="T9" s="360">
        <v>9023.68</v>
      </c>
      <c r="U9" s="360">
        <v>12</v>
      </c>
      <c r="V9" s="360">
        <v>751.97</v>
      </c>
      <c r="W9" s="360">
        <v>0.9</v>
      </c>
      <c r="X9" s="360">
        <v>0.9</v>
      </c>
      <c r="Y9" s="360">
        <v>0</v>
      </c>
      <c r="Z9" s="360">
        <v>3185.85</v>
      </c>
      <c r="AA9" s="360">
        <v>3</v>
      </c>
      <c r="AB9" s="360">
        <v>1061.95</v>
      </c>
      <c r="AC9" s="360">
        <v>0.9</v>
      </c>
      <c r="AD9" s="360">
        <v>0.9</v>
      </c>
      <c r="AE9" s="360">
        <v>0</v>
      </c>
      <c r="AF9" s="360">
        <v>194414.3</v>
      </c>
      <c r="AG9" s="360">
        <v>165</v>
      </c>
      <c r="AH9" s="360">
        <v>1178.27</v>
      </c>
      <c r="AI9" s="360">
        <v>-1.85</v>
      </c>
      <c r="AJ9" s="360">
        <v>0.53</v>
      </c>
      <c r="AK9" s="360">
        <v>-2.37</v>
      </c>
    </row>
    <row r="10" spans="1:37" ht="15" customHeight="1" x14ac:dyDescent="0.2">
      <c r="A10" s="353" t="s">
        <v>421</v>
      </c>
      <c r="B10" s="360" t="s">
        <v>147</v>
      </c>
      <c r="C10" s="360" t="s">
        <v>147</v>
      </c>
      <c r="D10" s="360" t="s">
        <v>147</v>
      </c>
      <c r="E10" s="360" t="s">
        <v>147</v>
      </c>
      <c r="F10" s="360" t="s">
        <v>147</v>
      </c>
      <c r="G10" s="360" t="s">
        <v>147</v>
      </c>
      <c r="H10" s="360" t="s">
        <v>147</v>
      </c>
      <c r="I10" s="360" t="s">
        <v>147</v>
      </c>
      <c r="J10" s="360" t="s">
        <v>147</v>
      </c>
      <c r="K10" s="360" t="s">
        <v>147</v>
      </c>
      <c r="L10" s="360" t="s">
        <v>147</v>
      </c>
      <c r="M10" s="360" t="s">
        <v>147</v>
      </c>
      <c r="N10" s="360" t="s">
        <v>147</v>
      </c>
      <c r="O10" s="360" t="s">
        <v>147</v>
      </c>
      <c r="P10" s="360" t="s">
        <v>147</v>
      </c>
      <c r="Q10" s="360" t="s">
        <v>147</v>
      </c>
      <c r="R10" s="360" t="s">
        <v>147</v>
      </c>
      <c r="S10" s="360" t="s">
        <v>147</v>
      </c>
      <c r="T10" s="360" t="s">
        <v>147</v>
      </c>
      <c r="U10" s="360" t="s">
        <v>147</v>
      </c>
      <c r="V10" s="360" t="s">
        <v>147</v>
      </c>
      <c r="W10" s="360" t="s">
        <v>147</v>
      </c>
      <c r="X10" s="360" t="s">
        <v>147</v>
      </c>
      <c r="Y10" s="360" t="s">
        <v>147</v>
      </c>
      <c r="Z10" s="360" t="s">
        <v>147</v>
      </c>
      <c r="AA10" s="360" t="s">
        <v>147</v>
      </c>
      <c r="AB10" s="360" t="s">
        <v>147</v>
      </c>
      <c r="AC10" s="360" t="s">
        <v>147</v>
      </c>
      <c r="AD10" s="360" t="s">
        <v>147</v>
      </c>
      <c r="AE10" s="360" t="s">
        <v>147</v>
      </c>
      <c r="AF10" s="360" t="s">
        <v>147</v>
      </c>
      <c r="AG10" s="360" t="s">
        <v>147</v>
      </c>
      <c r="AH10" s="360" t="s">
        <v>147</v>
      </c>
      <c r="AI10" s="360" t="s">
        <v>147</v>
      </c>
      <c r="AJ10" s="360" t="s">
        <v>147</v>
      </c>
      <c r="AK10" s="360" t="s">
        <v>147</v>
      </c>
    </row>
    <row r="11" spans="1:37" ht="15" customHeight="1" x14ac:dyDescent="0.2">
      <c r="A11" s="353" t="s">
        <v>422</v>
      </c>
      <c r="B11" s="360">
        <v>1613038.61</v>
      </c>
      <c r="C11" s="360">
        <v>1538</v>
      </c>
      <c r="D11" s="360">
        <v>1048.79</v>
      </c>
      <c r="E11" s="360">
        <v>0.56999999999999995</v>
      </c>
      <c r="F11" s="360">
        <v>0.96</v>
      </c>
      <c r="G11" s="360">
        <v>-0.39</v>
      </c>
      <c r="H11" s="360">
        <v>1078075.6299999999</v>
      </c>
      <c r="I11" s="360">
        <v>936</v>
      </c>
      <c r="J11" s="360">
        <v>1151.79</v>
      </c>
      <c r="K11" s="360">
        <v>4.3</v>
      </c>
      <c r="L11" s="360">
        <v>2.96</v>
      </c>
      <c r="M11" s="360">
        <v>1.3</v>
      </c>
      <c r="N11" s="360">
        <v>513788.91</v>
      </c>
      <c r="O11" s="360">
        <v>623</v>
      </c>
      <c r="P11" s="360">
        <v>824.7</v>
      </c>
      <c r="Q11" s="360">
        <v>-1.79</v>
      </c>
      <c r="R11" s="360">
        <v>1.68</v>
      </c>
      <c r="S11" s="360">
        <v>-3.41</v>
      </c>
      <c r="T11" s="360">
        <v>60777.34</v>
      </c>
      <c r="U11" s="360">
        <v>154</v>
      </c>
      <c r="V11" s="360">
        <v>394.66</v>
      </c>
      <c r="W11" s="360">
        <v>-1.82</v>
      </c>
      <c r="X11" s="360">
        <v>0.09</v>
      </c>
      <c r="Y11" s="360">
        <v>-1.91</v>
      </c>
      <c r="Z11" s="360">
        <v>1509.19</v>
      </c>
      <c r="AA11" s="360">
        <v>1</v>
      </c>
      <c r="AB11" s="360">
        <v>1509.19</v>
      </c>
      <c r="AC11" s="360">
        <v>0.78</v>
      </c>
      <c r="AD11" s="360">
        <v>0.78</v>
      </c>
      <c r="AE11" s="360">
        <v>0</v>
      </c>
      <c r="AF11" s="360">
        <v>3267189.68</v>
      </c>
      <c r="AG11" s="360">
        <v>3252</v>
      </c>
      <c r="AH11" s="360">
        <v>1004.67</v>
      </c>
      <c r="AI11" s="360">
        <v>1.33</v>
      </c>
      <c r="AJ11" s="360">
        <v>1.93</v>
      </c>
      <c r="AK11" s="360">
        <v>-0.57999999999999996</v>
      </c>
    </row>
    <row r="12" spans="1:37" ht="15" customHeight="1" x14ac:dyDescent="0.2">
      <c r="A12" s="353" t="s">
        <v>423</v>
      </c>
      <c r="B12" s="360">
        <v>126472.74</v>
      </c>
      <c r="C12" s="360">
        <v>135</v>
      </c>
      <c r="D12" s="360">
        <v>936.84</v>
      </c>
      <c r="E12" s="360">
        <v>-2.59</v>
      </c>
      <c r="F12" s="360">
        <v>1.02</v>
      </c>
      <c r="G12" s="360">
        <v>-3.57</v>
      </c>
      <c r="H12" s="360">
        <v>98645.16</v>
      </c>
      <c r="I12" s="360">
        <v>81</v>
      </c>
      <c r="J12" s="360">
        <v>1217.8399999999999</v>
      </c>
      <c r="K12" s="360">
        <v>5.74</v>
      </c>
      <c r="L12" s="360">
        <v>3.13</v>
      </c>
      <c r="M12" s="360">
        <v>2.5299999999999998</v>
      </c>
      <c r="N12" s="360">
        <v>22982.59</v>
      </c>
      <c r="O12" s="360">
        <v>23</v>
      </c>
      <c r="P12" s="360">
        <v>999.24</v>
      </c>
      <c r="Q12" s="360">
        <v>-3.77</v>
      </c>
      <c r="R12" s="360">
        <v>4.59</v>
      </c>
      <c r="S12" s="360">
        <v>-8</v>
      </c>
      <c r="T12" s="360">
        <v>1095.8900000000001</v>
      </c>
      <c r="U12" s="360">
        <v>3</v>
      </c>
      <c r="V12" s="360">
        <v>365.3</v>
      </c>
      <c r="W12" s="360">
        <v>0.89</v>
      </c>
      <c r="X12" s="360">
        <v>0.89</v>
      </c>
      <c r="Y12" s="360">
        <v>0</v>
      </c>
      <c r="Z12" s="360" t="s">
        <v>147</v>
      </c>
      <c r="AA12" s="360" t="s">
        <v>147</v>
      </c>
      <c r="AB12" s="360" t="s">
        <v>147</v>
      </c>
      <c r="AC12" s="360" t="s">
        <v>147</v>
      </c>
      <c r="AD12" s="360" t="s">
        <v>147</v>
      </c>
      <c r="AE12" s="360" t="s">
        <v>147</v>
      </c>
      <c r="AF12" s="360">
        <v>249196.38</v>
      </c>
      <c r="AG12" s="360">
        <v>242</v>
      </c>
      <c r="AH12" s="360">
        <v>1029.74</v>
      </c>
      <c r="AI12" s="360">
        <v>0.44</v>
      </c>
      <c r="AJ12" s="360">
        <v>2.52</v>
      </c>
      <c r="AK12" s="360">
        <v>-2.02</v>
      </c>
    </row>
    <row r="13" spans="1:37" ht="15" customHeight="1" x14ac:dyDescent="0.2">
      <c r="A13" s="358" t="s">
        <v>33</v>
      </c>
      <c r="B13" s="360">
        <v>29301.599999999999</v>
      </c>
      <c r="C13" s="360">
        <v>69</v>
      </c>
      <c r="D13" s="360">
        <v>424.66</v>
      </c>
      <c r="E13" s="360">
        <v>-16.27</v>
      </c>
      <c r="F13" s="360">
        <v>0.72</v>
      </c>
      <c r="G13" s="360">
        <v>-16.87</v>
      </c>
      <c r="H13" s="360">
        <v>1427821.33</v>
      </c>
      <c r="I13" s="360">
        <v>3466</v>
      </c>
      <c r="J13" s="360">
        <v>411.95</v>
      </c>
      <c r="K13" s="360">
        <v>-5.92</v>
      </c>
      <c r="L13" s="360">
        <v>0.62</v>
      </c>
      <c r="M13" s="360">
        <v>-6.5</v>
      </c>
      <c r="N13" s="360">
        <v>78205.62</v>
      </c>
      <c r="O13" s="360">
        <v>198</v>
      </c>
      <c r="P13" s="360">
        <v>394.98</v>
      </c>
      <c r="Q13" s="360">
        <v>-3.47</v>
      </c>
      <c r="R13" s="360">
        <v>1.4</v>
      </c>
      <c r="S13" s="360">
        <v>-4.8099999999999996</v>
      </c>
      <c r="T13" s="360" t="s">
        <v>147</v>
      </c>
      <c r="U13" s="360" t="s">
        <v>147</v>
      </c>
      <c r="V13" s="360" t="s">
        <v>147</v>
      </c>
      <c r="W13" s="360" t="s">
        <v>147</v>
      </c>
      <c r="X13" s="360" t="s">
        <v>147</v>
      </c>
      <c r="Y13" s="360" t="s">
        <v>147</v>
      </c>
      <c r="Z13" s="360" t="s">
        <v>147</v>
      </c>
      <c r="AA13" s="360" t="s">
        <v>147</v>
      </c>
      <c r="AB13" s="360" t="s">
        <v>147</v>
      </c>
      <c r="AC13" s="360" t="s">
        <v>147</v>
      </c>
      <c r="AD13" s="360" t="s">
        <v>147</v>
      </c>
      <c r="AE13" s="360" t="s">
        <v>147</v>
      </c>
      <c r="AF13" s="360">
        <v>1535328.55</v>
      </c>
      <c r="AG13" s="360">
        <v>3733</v>
      </c>
      <c r="AH13" s="360">
        <v>411.29</v>
      </c>
      <c r="AI13" s="360">
        <v>-6.02</v>
      </c>
      <c r="AJ13" s="360">
        <v>0.65</v>
      </c>
      <c r="AK13" s="360">
        <v>-6.63</v>
      </c>
    </row>
    <row r="14" spans="1:37" ht="15" customHeight="1" x14ac:dyDescent="0.2">
      <c r="A14" s="359" t="s">
        <v>432</v>
      </c>
      <c r="B14" s="361">
        <v>15894771.35</v>
      </c>
      <c r="C14" s="361">
        <v>17416</v>
      </c>
      <c r="D14" s="361">
        <v>912.65</v>
      </c>
      <c r="E14" s="361">
        <v>2.02</v>
      </c>
      <c r="F14" s="361">
        <v>1.25</v>
      </c>
      <c r="G14" s="361">
        <v>0.76</v>
      </c>
      <c r="H14" s="361">
        <v>138405546.38999999</v>
      </c>
      <c r="I14" s="361">
        <v>128207</v>
      </c>
      <c r="J14" s="361">
        <v>1079.55</v>
      </c>
      <c r="K14" s="361">
        <v>4.54</v>
      </c>
      <c r="L14" s="361">
        <v>2.6</v>
      </c>
      <c r="M14" s="361">
        <v>1.9</v>
      </c>
      <c r="N14" s="361">
        <v>29298034.309999999</v>
      </c>
      <c r="O14" s="361">
        <v>44706</v>
      </c>
      <c r="P14" s="361">
        <v>655.35</v>
      </c>
      <c r="Q14" s="361">
        <v>2.0299999999999998</v>
      </c>
      <c r="R14" s="361">
        <v>2.0299999999999998</v>
      </c>
      <c r="S14" s="361">
        <v>0</v>
      </c>
      <c r="T14" s="361">
        <v>2227869.31</v>
      </c>
      <c r="U14" s="361">
        <v>6201</v>
      </c>
      <c r="V14" s="361">
        <v>359.28</v>
      </c>
      <c r="W14" s="361">
        <v>0.73</v>
      </c>
      <c r="X14" s="361">
        <v>1.47</v>
      </c>
      <c r="Y14" s="361">
        <v>-0.74</v>
      </c>
      <c r="Z14" s="361">
        <v>72423.820000000007</v>
      </c>
      <c r="AA14" s="361">
        <v>121</v>
      </c>
      <c r="AB14" s="361">
        <v>598.54</v>
      </c>
      <c r="AC14" s="361">
        <v>3.02</v>
      </c>
      <c r="AD14" s="361">
        <v>3.87</v>
      </c>
      <c r="AE14" s="361">
        <v>-0.82</v>
      </c>
      <c r="AF14" s="361">
        <v>185898645.18000001</v>
      </c>
      <c r="AG14" s="361">
        <v>196651</v>
      </c>
      <c r="AH14" s="361">
        <v>945.32</v>
      </c>
      <c r="AI14" s="361">
        <v>3.87</v>
      </c>
      <c r="AJ14" s="361">
        <v>2.57</v>
      </c>
      <c r="AK14" s="361">
        <v>1.27</v>
      </c>
    </row>
    <row r="16" spans="1:37" x14ac:dyDescent="0.2">
      <c r="A16" s="648" t="s">
        <v>425</v>
      </c>
      <c r="B16" s="648"/>
      <c r="C16" s="648"/>
      <c r="D16" s="648"/>
      <c r="E16" s="648"/>
    </row>
  </sheetData>
  <mergeCells count="8">
    <mergeCell ref="A1:AK1"/>
    <mergeCell ref="A16:E16"/>
    <mergeCell ref="Z2:AE2"/>
    <mergeCell ref="AF2:AK2"/>
    <mergeCell ref="B2:G2"/>
    <mergeCell ref="H2:M2"/>
    <mergeCell ref="N2:S2"/>
    <mergeCell ref="T2:Y2"/>
  </mergeCells>
  <pageMargins left="0.7" right="0.7" top="0.75" bottom="0.75"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4" tint="-0.249977111117893"/>
  </sheetPr>
  <dimension ref="A1:Y16"/>
  <sheetViews>
    <sheetView zoomScaleNormal="100" workbookViewId="0">
      <selection sqref="A1:Y1"/>
    </sheetView>
  </sheetViews>
  <sheetFormatPr baseColWidth="10" defaultColWidth="11.42578125" defaultRowHeight="15" x14ac:dyDescent="0.25"/>
  <cols>
    <col min="1" max="1" width="20.7109375" customWidth="1"/>
  </cols>
  <sheetData>
    <row r="1" spans="1:25" ht="15" customHeight="1" x14ac:dyDescent="0.25">
      <c r="A1" s="678" t="s">
        <v>742</v>
      </c>
      <c r="B1" s="678"/>
      <c r="C1" s="678"/>
      <c r="D1" s="678"/>
      <c r="E1" s="678"/>
      <c r="F1" s="678"/>
      <c r="G1" s="678"/>
      <c r="H1" s="678"/>
      <c r="I1" s="678"/>
      <c r="J1" s="678"/>
      <c r="K1" s="678"/>
      <c r="L1" s="678"/>
      <c r="M1" s="678"/>
      <c r="N1" s="678"/>
      <c r="O1" s="678"/>
      <c r="P1" s="678"/>
      <c r="Q1" s="678"/>
      <c r="R1" s="678"/>
      <c r="S1" s="678"/>
      <c r="T1" s="678"/>
      <c r="U1" s="678"/>
      <c r="V1" s="678"/>
      <c r="W1" s="678"/>
      <c r="X1" s="678"/>
      <c r="Y1" s="678"/>
    </row>
    <row r="2" spans="1:25" x14ac:dyDescent="0.25">
      <c r="A2" s="362" t="s">
        <v>39</v>
      </c>
      <c r="B2" s="649" t="s">
        <v>2</v>
      </c>
      <c r="C2" s="650"/>
      <c r="D2" s="650"/>
      <c r="E2" s="650"/>
      <c r="F2" s="649" t="s">
        <v>3</v>
      </c>
      <c r="G2" s="650"/>
      <c r="H2" s="650"/>
      <c r="I2" s="650"/>
      <c r="J2" s="649" t="s">
        <v>4</v>
      </c>
      <c r="K2" s="650"/>
      <c r="L2" s="650"/>
      <c r="M2" s="650"/>
      <c r="N2" s="649" t="s">
        <v>5</v>
      </c>
      <c r="O2" s="650"/>
      <c r="P2" s="650"/>
      <c r="Q2" s="650"/>
      <c r="R2" s="649" t="s">
        <v>6</v>
      </c>
      <c r="S2" s="650"/>
      <c r="T2" s="650"/>
      <c r="U2" s="650"/>
      <c r="V2" s="649" t="s">
        <v>411</v>
      </c>
      <c r="W2" s="650"/>
      <c r="X2" s="650"/>
      <c r="Y2" s="650"/>
    </row>
    <row r="3" spans="1:25" ht="33.75" x14ac:dyDescent="0.25">
      <c r="A3" s="362" t="s">
        <v>185</v>
      </c>
      <c r="B3" s="237" t="s">
        <v>488</v>
      </c>
      <c r="C3" s="237" t="s">
        <v>435</v>
      </c>
      <c r="D3" s="237" t="s">
        <v>403</v>
      </c>
      <c r="E3" s="237" t="s">
        <v>436</v>
      </c>
      <c r="F3" s="553" t="s">
        <v>488</v>
      </c>
      <c r="G3" s="553" t="s">
        <v>435</v>
      </c>
      <c r="H3" s="553" t="s">
        <v>403</v>
      </c>
      <c r="I3" s="553" t="s">
        <v>436</v>
      </c>
      <c r="J3" s="553" t="s">
        <v>488</v>
      </c>
      <c r="K3" s="553" t="s">
        <v>435</v>
      </c>
      <c r="L3" s="553" t="s">
        <v>403</v>
      </c>
      <c r="M3" s="553" t="s">
        <v>436</v>
      </c>
      <c r="N3" s="553" t="s">
        <v>488</v>
      </c>
      <c r="O3" s="553" t="s">
        <v>435</v>
      </c>
      <c r="P3" s="553" t="s">
        <v>403</v>
      </c>
      <c r="Q3" s="553" t="s">
        <v>436</v>
      </c>
      <c r="R3" s="553" t="s">
        <v>488</v>
      </c>
      <c r="S3" s="553" t="s">
        <v>435</v>
      </c>
      <c r="T3" s="553" t="s">
        <v>403</v>
      </c>
      <c r="U3" s="553" t="s">
        <v>436</v>
      </c>
      <c r="V3" s="553" t="s">
        <v>488</v>
      </c>
      <c r="W3" s="553" t="s">
        <v>435</v>
      </c>
      <c r="X3" s="553" t="s">
        <v>403</v>
      </c>
      <c r="Y3" s="553" t="s">
        <v>436</v>
      </c>
    </row>
    <row r="4" spans="1:25" x14ac:dyDescent="0.25">
      <c r="A4" s="358" t="s">
        <v>149</v>
      </c>
      <c r="B4" s="360">
        <v>1320</v>
      </c>
      <c r="C4" s="360">
        <v>9.66</v>
      </c>
      <c r="D4" s="360">
        <v>620.85</v>
      </c>
      <c r="E4" s="360">
        <v>132.44999999999999</v>
      </c>
      <c r="F4" s="360">
        <v>13376</v>
      </c>
      <c r="G4" s="360">
        <v>15.1</v>
      </c>
      <c r="H4" s="360">
        <v>650.82000000000005</v>
      </c>
      <c r="I4" s="360">
        <v>217.56</v>
      </c>
      <c r="J4" s="360">
        <v>6053</v>
      </c>
      <c r="K4" s="360">
        <v>19.11</v>
      </c>
      <c r="L4" s="360">
        <v>659.76</v>
      </c>
      <c r="M4" s="360">
        <v>194.1</v>
      </c>
      <c r="N4" s="360">
        <v>1595</v>
      </c>
      <c r="O4" s="360">
        <v>34.1</v>
      </c>
      <c r="P4" s="360">
        <v>331.22</v>
      </c>
      <c r="Q4" s="360">
        <v>109.71</v>
      </c>
      <c r="R4" s="360">
        <v>35</v>
      </c>
      <c r="S4" s="360">
        <v>39.770000000000003</v>
      </c>
      <c r="T4" s="360">
        <v>488.09</v>
      </c>
      <c r="U4" s="360">
        <v>155.41999999999999</v>
      </c>
      <c r="V4" s="360">
        <v>22379</v>
      </c>
      <c r="W4" s="360">
        <v>16.14</v>
      </c>
      <c r="X4" s="360">
        <v>628.44000000000005</v>
      </c>
      <c r="Y4" s="360">
        <v>198.41</v>
      </c>
    </row>
    <row r="5" spans="1:25" x14ac:dyDescent="0.25">
      <c r="A5" s="353" t="s">
        <v>416</v>
      </c>
      <c r="B5" s="360">
        <v>341</v>
      </c>
      <c r="C5" s="360">
        <v>18.010000000000002</v>
      </c>
      <c r="D5" s="360">
        <v>627.82000000000005</v>
      </c>
      <c r="E5" s="360">
        <v>164.4</v>
      </c>
      <c r="F5" s="360">
        <v>9010</v>
      </c>
      <c r="G5" s="360">
        <v>26.74</v>
      </c>
      <c r="H5" s="360">
        <v>649.83000000000004</v>
      </c>
      <c r="I5" s="360">
        <v>227.63</v>
      </c>
      <c r="J5" s="360">
        <v>3088</v>
      </c>
      <c r="K5" s="360">
        <v>27.87</v>
      </c>
      <c r="L5" s="360">
        <v>651.02</v>
      </c>
      <c r="M5" s="360">
        <v>264.99</v>
      </c>
      <c r="N5" s="360">
        <v>849</v>
      </c>
      <c r="O5" s="360">
        <v>66.69</v>
      </c>
      <c r="P5" s="360">
        <v>297.44</v>
      </c>
      <c r="Q5" s="360">
        <v>96.33</v>
      </c>
      <c r="R5" s="360">
        <v>18</v>
      </c>
      <c r="S5" s="360">
        <v>72</v>
      </c>
      <c r="T5" s="360">
        <v>449.04</v>
      </c>
      <c r="U5" s="360">
        <v>142.31</v>
      </c>
      <c r="V5" s="360">
        <v>13306</v>
      </c>
      <c r="W5" s="360">
        <v>27.74</v>
      </c>
      <c r="X5" s="360">
        <v>626.79</v>
      </c>
      <c r="Y5" s="360">
        <v>226.19</v>
      </c>
    </row>
    <row r="6" spans="1:25" x14ac:dyDescent="0.25">
      <c r="A6" s="353" t="s">
        <v>417</v>
      </c>
      <c r="B6" s="360" t="s">
        <v>147</v>
      </c>
      <c r="C6" s="360" t="s">
        <v>147</v>
      </c>
      <c r="D6" s="360" t="s">
        <v>147</v>
      </c>
      <c r="E6" s="360" t="s">
        <v>147</v>
      </c>
      <c r="F6" s="360" t="s">
        <v>147</v>
      </c>
      <c r="G6" s="360" t="s">
        <v>147</v>
      </c>
      <c r="H6" s="360" t="s">
        <v>147</v>
      </c>
      <c r="I6" s="360" t="s">
        <v>147</v>
      </c>
      <c r="J6" s="360" t="s">
        <v>147</v>
      </c>
      <c r="K6" s="360" t="s">
        <v>147</v>
      </c>
      <c r="L6" s="360" t="s">
        <v>147</v>
      </c>
      <c r="M6" s="360" t="s">
        <v>147</v>
      </c>
      <c r="N6" s="360" t="s">
        <v>147</v>
      </c>
      <c r="O6" s="360" t="s">
        <v>147</v>
      </c>
      <c r="P6" s="360" t="s">
        <v>147</v>
      </c>
      <c r="Q6" s="360" t="s">
        <v>147</v>
      </c>
      <c r="R6" s="360" t="s">
        <v>147</v>
      </c>
      <c r="S6" s="360" t="s">
        <v>147</v>
      </c>
      <c r="T6" s="360" t="s">
        <v>147</v>
      </c>
      <c r="U6" s="360" t="s">
        <v>147</v>
      </c>
      <c r="V6" s="360" t="s">
        <v>147</v>
      </c>
      <c r="W6" s="360" t="s">
        <v>147</v>
      </c>
      <c r="X6" s="360" t="s">
        <v>147</v>
      </c>
      <c r="Y6" s="360" t="s">
        <v>147</v>
      </c>
    </row>
    <row r="7" spans="1:25" x14ac:dyDescent="0.25">
      <c r="A7" s="353" t="s">
        <v>418</v>
      </c>
      <c r="B7" s="360" t="s">
        <v>147</v>
      </c>
      <c r="C7" s="360" t="s">
        <v>147</v>
      </c>
      <c r="D7" s="360" t="s">
        <v>147</v>
      </c>
      <c r="E7" s="360" t="s">
        <v>147</v>
      </c>
      <c r="F7" s="360" t="s">
        <v>147</v>
      </c>
      <c r="G7" s="360" t="s">
        <v>147</v>
      </c>
      <c r="H7" s="360" t="s">
        <v>147</v>
      </c>
      <c r="I7" s="360" t="s">
        <v>147</v>
      </c>
      <c r="J7" s="360" t="s">
        <v>147</v>
      </c>
      <c r="K7" s="360" t="s">
        <v>147</v>
      </c>
      <c r="L7" s="360" t="s">
        <v>147</v>
      </c>
      <c r="M7" s="360" t="s">
        <v>147</v>
      </c>
      <c r="N7" s="360" t="s">
        <v>147</v>
      </c>
      <c r="O7" s="360" t="s">
        <v>147</v>
      </c>
      <c r="P7" s="360" t="s">
        <v>147</v>
      </c>
      <c r="Q7" s="360" t="s">
        <v>147</v>
      </c>
      <c r="R7" s="360" t="s">
        <v>147</v>
      </c>
      <c r="S7" s="360" t="s">
        <v>147</v>
      </c>
      <c r="T7" s="360" t="s">
        <v>147</v>
      </c>
      <c r="U7" s="360" t="s">
        <v>147</v>
      </c>
      <c r="V7" s="360" t="s">
        <v>147</v>
      </c>
      <c r="W7" s="360" t="s">
        <v>147</v>
      </c>
      <c r="X7" s="360" t="s">
        <v>147</v>
      </c>
      <c r="Y7" s="360" t="s">
        <v>147</v>
      </c>
    </row>
    <row r="8" spans="1:25" x14ac:dyDescent="0.25">
      <c r="A8" s="353" t="s">
        <v>419</v>
      </c>
      <c r="B8" s="360">
        <v>1</v>
      </c>
      <c r="C8" s="360">
        <v>0.92</v>
      </c>
      <c r="D8" s="360">
        <v>648.70000000000005</v>
      </c>
      <c r="E8" s="360">
        <v>102.66</v>
      </c>
      <c r="F8" s="360">
        <v>111</v>
      </c>
      <c r="G8" s="360">
        <v>7.89</v>
      </c>
      <c r="H8" s="360">
        <v>681.87</v>
      </c>
      <c r="I8" s="360">
        <v>192.42</v>
      </c>
      <c r="J8" s="360">
        <v>257</v>
      </c>
      <c r="K8" s="360">
        <v>25.6</v>
      </c>
      <c r="L8" s="360">
        <v>667.29</v>
      </c>
      <c r="M8" s="360">
        <v>196.63</v>
      </c>
      <c r="N8" s="360">
        <v>23</v>
      </c>
      <c r="O8" s="360">
        <v>28.05</v>
      </c>
      <c r="P8" s="360">
        <v>366.49</v>
      </c>
      <c r="Q8" s="360">
        <v>107.55</v>
      </c>
      <c r="R8" s="360" t="s">
        <v>147</v>
      </c>
      <c r="S8" s="360" t="s">
        <v>147</v>
      </c>
      <c r="T8" s="360" t="s">
        <v>147</v>
      </c>
      <c r="U8" s="360" t="s">
        <v>147</v>
      </c>
      <c r="V8" s="360">
        <v>392</v>
      </c>
      <c r="W8" s="360">
        <v>15.05</v>
      </c>
      <c r="X8" s="360">
        <v>653.72</v>
      </c>
      <c r="Y8" s="360">
        <v>189.97</v>
      </c>
    </row>
    <row r="9" spans="1:25" x14ac:dyDescent="0.25">
      <c r="A9" s="353" t="s">
        <v>420</v>
      </c>
      <c r="B9" s="360" t="s">
        <v>147</v>
      </c>
      <c r="C9" s="360" t="s">
        <v>147</v>
      </c>
      <c r="D9" s="360" t="s">
        <v>147</v>
      </c>
      <c r="E9" s="360" t="s">
        <v>147</v>
      </c>
      <c r="F9" s="360">
        <v>6</v>
      </c>
      <c r="G9" s="360">
        <v>11.11</v>
      </c>
      <c r="H9" s="360">
        <v>757.65</v>
      </c>
      <c r="I9" s="360">
        <v>211.12</v>
      </c>
      <c r="J9" s="360">
        <v>15</v>
      </c>
      <c r="K9" s="360">
        <v>15.96</v>
      </c>
      <c r="L9" s="360">
        <v>674.1</v>
      </c>
      <c r="M9" s="360">
        <v>235.59</v>
      </c>
      <c r="N9" s="360">
        <v>3</v>
      </c>
      <c r="O9" s="360">
        <v>25</v>
      </c>
      <c r="P9" s="360">
        <v>685.97</v>
      </c>
      <c r="Q9" s="360">
        <v>190.32</v>
      </c>
      <c r="R9" s="360" t="s">
        <v>147</v>
      </c>
      <c r="S9" s="360" t="s">
        <v>147</v>
      </c>
      <c r="T9" s="360" t="s">
        <v>147</v>
      </c>
      <c r="U9" s="360" t="s">
        <v>147</v>
      </c>
      <c r="V9" s="360">
        <v>24</v>
      </c>
      <c r="W9" s="360">
        <v>14.55</v>
      </c>
      <c r="X9" s="360">
        <v>696.47</v>
      </c>
      <c r="Y9" s="360">
        <v>223.81</v>
      </c>
    </row>
    <row r="10" spans="1:25" x14ac:dyDescent="0.25">
      <c r="A10" s="353" t="s">
        <v>421</v>
      </c>
      <c r="B10" s="360" t="s">
        <v>147</v>
      </c>
      <c r="C10" s="360" t="s">
        <v>147</v>
      </c>
      <c r="D10" s="360" t="s">
        <v>147</v>
      </c>
      <c r="E10" s="360" t="s">
        <v>147</v>
      </c>
      <c r="F10" s="360" t="s">
        <v>147</v>
      </c>
      <c r="G10" s="360" t="s">
        <v>147</v>
      </c>
      <c r="H10" s="360" t="s">
        <v>147</v>
      </c>
      <c r="I10" s="360" t="s">
        <v>147</v>
      </c>
      <c r="J10" s="360" t="s">
        <v>147</v>
      </c>
      <c r="K10" s="360" t="s">
        <v>147</v>
      </c>
      <c r="L10" s="360" t="s">
        <v>147</v>
      </c>
      <c r="M10" s="360" t="s">
        <v>147</v>
      </c>
      <c r="N10" s="360" t="s">
        <v>147</v>
      </c>
      <c r="O10" s="360" t="s">
        <v>147</v>
      </c>
      <c r="P10" s="360" t="s">
        <v>147</v>
      </c>
      <c r="Q10" s="360" t="s">
        <v>147</v>
      </c>
      <c r="R10" s="360" t="s">
        <v>147</v>
      </c>
      <c r="S10" s="360" t="s">
        <v>147</v>
      </c>
      <c r="T10" s="360" t="s">
        <v>147</v>
      </c>
      <c r="U10" s="360" t="s">
        <v>147</v>
      </c>
      <c r="V10" s="360" t="s">
        <v>147</v>
      </c>
      <c r="W10" s="360" t="s">
        <v>147</v>
      </c>
      <c r="X10" s="360" t="s">
        <v>147</v>
      </c>
      <c r="Y10" s="360" t="s">
        <v>147</v>
      </c>
    </row>
    <row r="11" spans="1:25" x14ac:dyDescent="0.25">
      <c r="A11" s="353" t="s">
        <v>422</v>
      </c>
      <c r="B11" s="360">
        <v>16</v>
      </c>
      <c r="C11" s="360">
        <v>1.04</v>
      </c>
      <c r="D11" s="360">
        <v>731.42</v>
      </c>
      <c r="E11" s="360">
        <v>195.29</v>
      </c>
      <c r="F11" s="360">
        <v>79</v>
      </c>
      <c r="G11" s="360">
        <v>8.44</v>
      </c>
      <c r="H11" s="360">
        <v>739.71</v>
      </c>
      <c r="I11" s="360">
        <v>236.02</v>
      </c>
      <c r="J11" s="360">
        <v>126</v>
      </c>
      <c r="K11" s="360">
        <v>20.22</v>
      </c>
      <c r="L11" s="360">
        <v>696.98</v>
      </c>
      <c r="M11" s="360">
        <v>232.9</v>
      </c>
      <c r="N11" s="360">
        <v>25</v>
      </c>
      <c r="O11" s="360">
        <v>16.23</v>
      </c>
      <c r="P11" s="360">
        <v>286.43</v>
      </c>
      <c r="Q11" s="360">
        <v>104.5</v>
      </c>
      <c r="R11" s="360" t="s">
        <v>147</v>
      </c>
      <c r="S11" s="360" t="s">
        <v>147</v>
      </c>
      <c r="T11" s="360" t="s">
        <v>147</v>
      </c>
      <c r="U11" s="360" t="s">
        <v>147</v>
      </c>
      <c r="V11" s="360">
        <v>246</v>
      </c>
      <c r="W11" s="360">
        <v>7.56</v>
      </c>
      <c r="X11" s="360">
        <v>671.22</v>
      </c>
      <c r="Y11" s="360">
        <v>218.41</v>
      </c>
    </row>
    <row r="12" spans="1:25" x14ac:dyDescent="0.25">
      <c r="A12" s="353" t="s">
        <v>423</v>
      </c>
      <c r="B12" s="360">
        <v>3</v>
      </c>
      <c r="C12" s="360">
        <v>2.2200000000000002</v>
      </c>
      <c r="D12" s="360">
        <v>661.01</v>
      </c>
      <c r="E12" s="360">
        <v>168.68</v>
      </c>
      <c r="F12" s="360">
        <v>5</v>
      </c>
      <c r="G12" s="360">
        <v>6.17</v>
      </c>
      <c r="H12" s="360">
        <v>697.97</v>
      </c>
      <c r="I12" s="360">
        <v>116.69</v>
      </c>
      <c r="J12" s="360">
        <v>9</v>
      </c>
      <c r="K12" s="360">
        <v>39.130000000000003</v>
      </c>
      <c r="L12" s="360">
        <v>696.44</v>
      </c>
      <c r="M12" s="360">
        <v>234.51</v>
      </c>
      <c r="N12" s="360">
        <v>1</v>
      </c>
      <c r="O12" s="360">
        <v>33.33</v>
      </c>
      <c r="P12" s="360">
        <v>209.76</v>
      </c>
      <c r="Q12" s="360">
        <v>98.11</v>
      </c>
      <c r="R12" s="360" t="s">
        <v>147</v>
      </c>
      <c r="S12" s="360" t="s">
        <v>147</v>
      </c>
      <c r="T12" s="360" t="s">
        <v>147</v>
      </c>
      <c r="U12" s="360" t="s">
        <v>147</v>
      </c>
      <c r="V12" s="360">
        <v>18</v>
      </c>
      <c r="W12" s="360">
        <v>7.44</v>
      </c>
      <c r="X12" s="360">
        <v>663.92</v>
      </c>
      <c r="Y12" s="360">
        <v>183.23</v>
      </c>
    </row>
    <row r="13" spans="1:25" x14ac:dyDescent="0.25">
      <c r="A13" s="358" t="s">
        <v>33</v>
      </c>
      <c r="B13" s="360" t="s">
        <v>147</v>
      </c>
      <c r="C13" s="360" t="s">
        <v>147</v>
      </c>
      <c r="D13" s="360" t="s">
        <v>147</v>
      </c>
      <c r="E13" s="360" t="s">
        <v>147</v>
      </c>
      <c r="F13" s="360">
        <v>4</v>
      </c>
      <c r="G13" s="360">
        <v>0.12</v>
      </c>
      <c r="H13" s="360">
        <v>385.79</v>
      </c>
      <c r="I13" s="360">
        <v>123.01</v>
      </c>
      <c r="J13" s="360" t="s">
        <v>147</v>
      </c>
      <c r="K13" s="360" t="s">
        <v>147</v>
      </c>
      <c r="L13" s="360" t="s">
        <v>147</v>
      </c>
      <c r="M13" s="360" t="s">
        <v>147</v>
      </c>
      <c r="N13" s="360" t="s">
        <v>147</v>
      </c>
      <c r="O13" s="360" t="s">
        <v>147</v>
      </c>
      <c r="P13" s="360" t="s">
        <v>147</v>
      </c>
      <c r="Q13" s="360" t="s">
        <v>147</v>
      </c>
      <c r="R13" s="360" t="s">
        <v>147</v>
      </c>
      <c r="S13" s="360" t="s">
        <v>147</v>
      </c>
      <c r="T13" s="360" t="s">
        <v>147</v>
      </c>
      <c r="U13" s="360" t="s">
        <v>147</v>
      </c>
      <c r="V13" s="360">
        <v>4</v>
      </c>
      <c r="W13" s="360">
        <v>0.11</v>
      </c>
      <c r="X13" s="360">
        <v>385.79</v>
      </c>
      <c r="Y13" s="360">
        <v>123.01</v>
      </c>
    </row>
    <row r="14" spans="1:25" x14ac:dyDescent="0.25">
      <c r="A14" s="359" t="s">
        <v>432</v>
      </c>
      <c r="B14" s="361">
        <v>1681</v>
      </c>
      <c r="C14" s="361">
        <v>9.65</v>
      </c>
      <c r="D14" s="361">
        <v>623.4</v>
      </c>
      <c r="E14" s="361">
        <v>139.58000000000001</v>
      </c>
      <c r="F14" s="361">
        <v>22591</v>
      </c>
      <c r="G14" s="361">
        <v>17.62</v>
      </c>
      <c r="H14" s="361">
        <v>650.88</v>
      </c>
      <c r="I14" s="361">
        <v>221.48</v>
      </c>
      <c r="J14" s="361">
        <v>9548</v>
      </c>
      <c r="K14" s="361">
        <v>21.36</v>
      </c>
      <c r="L14" s="361">
        <v>657.68</v>
      </c>
      <c r="M14" s="361">
        <v>217.71</v>
      </c>
      <c r="N14" s="361">
        <v>2496</v>
      </c>
      <c r="O14" s="361">
        <v>40.25</v>
      </c>
      <c r="P14" s="361">
        <v>319.98</v>
      </c>
      <c r="Q14" s="361">
        <v>105.18</v>
      </c>
      <c r="R14" s="361">
        <v>53</v>
      </c>
      <c r="S14" s="361">
        <v>43.8</v>
      </c>
      <c r="T14" s="361">
        <v>474.83</v>
      </c>
      <c r="U14" s="361">
        <v>150.97</v>
      </c>
      <c r="V14" s="361">
        <v>36369</v>
      </c>
      <c r="W14" s="361">
        <v>18.489999999999998</v>
      </c>
      <c r="X14" s="361">
        <v>628.42999999999995</v>
      </c>
      <c r="Y14" s="361">
        <v>208.62</v>
      </c>
    </row>
    <row r="16" spans="1:25" x14ac:dyDescent="0.25">
      <c r="A16" s="648" t="s">
        <v>425</v>
      </c>
      <c r="B16" s="648"/>
      <c r="C16" s="648"/>
      <c r="D16" s="648"/>
      <c r="E16" s="648"/>
    </row>
  </sheetData>
  <mergeCells count="8">
    <mergeCell ref="A1:Y1"/>
    <mergeCell ref="A16:E16"/>
    <mergeCell ref="R2:U2"/>
    <mergeCell ref="V2:Y2"/>
    <mergeCell ref="B2:E2"/>
    <mergeCell ref="F2:I2"/>
    <mergeCell ref="J2:M2"/>
    <mergeCell ref="N2:Q2"/>
  </mergeCells>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4" tint="-0.249977111117893"/>
  </sheetPr>
  <dimension ref="A1:IW42"/>
  <sheetViews>
    <sheetView workbookViewId="0">
      <selection sqref="A1:G1"/>
    </sheetView>
  </sheetViews>
  <sheetFormatPr baseColWidth="10" defaultColWidth="11.42578125" defaultRowHeight="15" x14ac:dyDescent="0.25"/>
  <cols>
    <col min="1" max="1" width="19.28515625" style="1" customWidth="1"/>
    <col min="2" max="2" width="22.42578125" style="1" customWidth="1"/>
    <col min="3" max="3" width="19.7109375" style="1" customWidth="1"/>
    <col min="4" max="4" width="18.85546875" style="1" customWidth="1"/>
    <col min="5" max="5" width="21.5703125" style="1" customWidth="1"/>
    <col min="6" max="6" width="19.42578125" style="1" customWidth="1"/>
    <col min="7" max="7" width="19" style="1" customWidth="1"/>
    <col min="8" max="8" width="12.140625" style="1" customWidth="1"/>
    <col min="9" max="9" width="16.5703125" style="1" customWidth="1"/>
    <col min="10" max="257" width="12.140625" style="1" customWidth="1"/>
    <col min="258" max="1024" width="12.140625" customWidth="1"/>
    <col min="1025" max="1025" width="11.42578125" customWidth="1"/>
  </cols>
  <sheetData>
    <row r="1" spans="1:10" x14ac:dyDescent="0.25">
      <c r="A1" s="669" t="s">
        <v>743</v>
      </c>
      <c r="B1" s="669"/>
      <c r="C1" s="669"/>
      <c r="D1" s="669"/>
      <c r="E1" s="669"/>
      <c r="F1" s="669"/>
      <c r="G1" s="669"/>
    </row>
    <row r="2" spans="1:10" x14ac:dyDescent="0.25">
      <c r="A2" s="421" t="s">
        <v>39</v>
      </c>
      <c r="B2" s="437" t="s">
        <v>2</v>
      </c>
      <c r="C2" s="437" t="s">
        <v>3</v>
      </c>
      <c r="D2" s="437" t="s">
        <v>4</v>
      </c>
      <c r="E2" s="437" t="s">
        <v>5</v>
      </c>
      <c r="F2" s="437" t="s">
        <v>6</v>
      </c>
      <c r="G2" s="437" t="s">
        <v>411</v>
      </c>
    </row>
    <row r="3" spans="1:10" x14ac:dyDescent="0.25">
      <c r="A3" s="421" t="s">
        <v>185</v>
      </c>
      <c r="B3" s="437" t="s">
        <v>401</v>
      </c>
      <c r="C3" s="437" t="s">
        <v>401</v>
      </c>
      <c r="D3" s="437" t="s">
        <v>401</v>
      </c>
      <c r="E3" s="437" t="s">
        <v>401</v>
      </c>
      <c r="F3" s="437" t="s">
        <v>401</v>
      </c>
      <c r="G3" s="437" t="s">
        <v>401</v>
      </c>
    </row>
    <row r="4" spans="1:10" x14ac:dyDescent="0.25">
      <c r="A4" s="358" t="s">
        <v>489</v>
      </c>
      <c r="B4" s="423">
        <v>88</v>
      </c>
      <c r="C4" s="424">
        <v>2479</v>
      </c>
      <c r="D4" s="412">
        <v>962</v>
      </c>
      <c r="E4" s="412">
        <v>343</v>
      </c>
      <c r="F4" s="425">
        <v>7</v>
      </c>
      <c r="G4" s="424">
        <v>3879</v>
      </c>
    </row>
    <row r="5" spans="1:10" x14ac:dyDescent="0.25">
      <c r="A5" s="358" t="s">
        <v>124</v>
      </c>
      <c r="B5" s="423">
        <v>76</v>
      </c>
      <c r="C5" s="424">
        <v>1438</v>
      </c>
      <c r="D5" s="412">
        <v>1149</v>
      </c>
      <c r="E5" s="412">
        <v>2872</v>
      </c>
      <c r="F5" s="425">
        <v>9</v>
      </c>
      <c r="G5" s="424">
        <v>5544</v>
      </c>
    </row>
    <row r="6" spans="1:10" x14ac:dyDescent="0.25">
      <c r="A6" s="358" t="s">
        <v>125</v>
      </c>
      <c r="B6" s="423">
        <v>54</v>
      </c>
      <c r="C6" s="424">
        <v>1002</v>
      </c>
      <c r="D6" s="412">
        <v>1580</v>
      </c>
      <c r="E6" s="412">
        <v>561</v>
      </c>
      <c r="F6" s="425" t="s">
        <v>147</v>
      </c>
      <c r="G6" s="424">
        <v>3197</v>
      </c>
    </row>
    <row r="7" spans="1:10" x14ac:dyDescent="0.25">
      <c r="A7" s="358" t="s">
        <v>126</v>
      </c>
      <c r="B7" s="423">
        <v>188</v>
      </c>
      <c r="C7" s="424">
        <v>1781</v>
      </c>
      <c r="D7" s="412">
        <v>4101</v>
      </c>
      <c r="E7" s="412">
        <v>422</v>
      </c>
      <c r="F7" s="425" t="s">
        <v>147</v>
      </c>
      <c r="G7" s="424">
        <v>6492</v>
      </c>
    </row>
    <row r="8" spans="1:10" x14ac:dyDescent="0.25">
      <c r="A8" s="358" t="s">
        <v>127</v>
      </c>
      <c r="B8" s="423">
        <v>250</v>
      </c>
      <c r="C8" s="424">
        <v>2591</v>
      </c>
      <c r="D8" s="412">
        <v>2681</v>
      </c>
      <c r="E8" s="412">
        <v>251</v>
      </c>
      <c r="F8" s="425">
        <v>1</v>
      </c>
      <c r="G8" s="424">
        <v>5774</v>
      </c>
    </row>
    <row r="9" spans="1:10" x14ac:dyDescent="0.25">
      <c r="A9" s="358" t="s">
        <v>128</v>
      </c>
      <c r="B9" s="423">
        <v>442</v>
      </c>
      <c r="C9" s="424">
        <v>5796</v>
      </c>
      <c r="D9" s="412">
        <v>3442</v>
      </c>
      <c r="E9" s="412">
        <v>169</v>
      </c>
      <c r="F9" s="425">
        <v>3</v>
      </c>
      <c r="G9" s="424">
        <v>9852</v>
      </c>
    </row>
    <row r="10" spans="1:10" x14ac:dyDescent="0.25">
      <c r="A10" s="358" t="s">
        <v>129</v>
      </c>
      <c r="B10" s="423">
        <v>1578</v>
      </c>
      <c r="C10" s="424">
        <v>2126</v>
      </c>
      <c r="D10" s="412">
        <v>2058</v>
      </c>
      <c r="E10" s="412">
        <v>199</v>
      </c>
      <c r="F10" s="425">
        <v>14</v>
      </c>
      <c r="G10" s="424">
        <v>5975</v>
      </c>
      <c r="I10"/>
      <c r="J10"/>
    </row>
    <row r="11" spans="1:10" x14ac:dyDescent="0.25">
      <c r="A11" s="358" t="s">
        <v>130</v>
      </c>
      <c r="B11" s="423">
        <v>1095</v>
      </c>
      <c r="C11" s="424">
        <v>1923</v>
      </c>
      <c r="D11" s="412">
        <v>2364</v>
      </c>
      <c r="E11" s="412">
        <v>130</v>
      </c>
      <c r="F11" s="425">
        <v>43</v>
      </c>
      <c r="G11" s="424">
        <v>5555</v>
      </c>
      <c r="I11"/>
      <c r="J11"/>
    </row>
    <row r="12" spans="1:10" x14ac:dyDescent="0.25">
      <c r="A12" s="358" t="s">
        <v>131</v>
      </c>
      <c r="B12" s="423">
        <v>856</v>
      </c>
      <c r="C12" s="424">
        <v>2297</v>
      </c>
      <c r="D12" s="412">
        <v>1952</v>
      </c>
      <c r="E12" s="412">
        <v>228</v>
      </c>
      <c r="F12" s="425">
        <v>7</v>
      </c>
      <c r="G12" s="424">
        <v>5340</v>
      </c>
      <c r="I12"/>
      <c r="J12"/>
    </row>
    <row r="13" spans="1:10" x14ac:dyDescent="0.25">
      <c r="A13" s="358" t="s">
        <v>145</v>
      </c>
      <c r="B13" s="423">
        <v>1645</v>
      </c>
      <c r="C13" s="424">
        <v>13741</v>
      </c>
      <c r="D13" s="412">
        <v>1987</v>
      </c>
      <c r="E13" s="412">
        <v>222</v>
      </c>
      <c r="F13" s="425">
        <v>3</v>
      </c>
      <c r="G13" s="424">
        <v>17598</v>
      </c>
      <c r="I13"/>
      <c r="J13"/>
    </row>
    <row r="14" spans="1:10" x14ac:dyDescent="0.25">
      <c r="A14" s="358" t="s">
        <v>197</v>
      </c>
      <c r="B14" s="423">
        <v>1380</v>
      </c>
      <c r="C14" s="424">
        <v>10328</v>
      </c>
      <c r="D14" s="412">
        <v>8229</v>
      </c>
      <c r="E14" s="412">
        <v>69</v>
      </c>
      <c r="F14" s="425">
        <v>7</v>
      </c>
      <c r="G14" s="424">
        <v>20013</v>
      </c>
      <c r="I14"/>
      <c r="J14"/>
    </row>
    <row r="15" spans="1:10" x14ac:dyDescent="0.25">
      <c r="A15" s="358" t="s">
        <v>198</v>
      </c>
      <c r="B15" s="423">
        <v>979</v>
      </c>
      <c r="C15" s="424">
        <v>4858</v>
      </c>
      <c r="D15" s="412">
        <v>2549</v>
      </c>
      <c r="E15" s="412">
        <v>440</v>
      </c>
      <c r="F15" s="425">
        <v>3</v>
      </c>
      <c r="G15" s="424">
        <v>8829</v>
      </c>
      <c r="I15"/>
      <c r="J15"/>
    </row>
    <row r="16" spans="1:10" x14ac:dyDescent="0.25">
      <c r="A16" s="358" t="s">
        <v>199</v>
      </c>
      <c r="B16" s="423">
        <v>999</v>
      </c>
      <c r="C16" s="424">
        <v>4901</v>
      </c>
      <c r="D16" s="412">
        <v>1793</v>
      </c>
      <c r="E16" s="412">
        <v>44</v>
      </c>
      <c r="F16" s="425">
        <v>1</v>
      </c>
      <c r="G16" s="424">
        <v>7738</v>
      </c>
      <c r="I16"/>
      <c r="J16"/>
    </row>
    <row r="17" spans="1:7" x14ac:dyDescent="0.25">
      <c r="A17" s="358" t="s">
        <v>200</v>
      </c>
      <c r="B17" s="423">
        <v>859</v>
      </c>
      <c r="C17" s="424">
        <v>8282</v>
      </c>
      <c r="D17" s="412">
        <v>1194</v>
      </c>
      <c r="E17" s="412">
        <v>37</v>
      </c>
      <c r="F17" s="425">
        <v>2</v>
      </c>
      <c r="G17" s="424">
        <v>10374</v>
      </c>
    </row>
    <row r="18" spans="1:7" x14ac:dyDescent="0.25">
      <c r="A18" s="358" t="s">
        <v>250</v>
      </c>
      <c r="B18" s="423">
        <v>710</v>
      </c>
      <c r="C18" s="424">
        <v>3833</v>
      </c>
      <c r="D18" s="412">
        <v>1057</v>
      </c>
      <c r="E18" s="412">
        <v>22</v>
      </c>
      <c r="F18" s="425" t="s">
        <v>147</v>
      </c>
      <c r="G18" s="424">
        <v>5622</v>
      </c>
    </row>
    <row r="19" spans="1:7" x14ac:dyDescent="0.25">
      <c r="A19" s="358" t="s">
        <v>251</v>
      </c>
      <c r="B19" s="423">
        <v>644</v>
      </c>
      <c r="C19" s="424">
        <v>3482</v>
      </c>
      <c r="D19" s="412">
        <v>925</v>
      </c>
      <c r="E19" s="412">
        <v>20</v>
      </c>
      <c r="F19" s="425">
        <v>2</v>
      </c>
      <c r="G19" s="424">
        <v>5073</v>
      </c>
    </row>
    <row r="20" spans="1:7" x14ac:dyDescent="0.25">
      <c r="A20" s="358" t="s">
        <v>252</v>
      </c>
      <c r="B20" s="423">
        <v>610</v>
      </c>
      <c r="C20" s="424">
        <v>3411</v>
      </c>
      <c r="D20" s="412">
        <v>778</v>
      </c>
      <c r="E20" s="412">
        <v>28</v>
      </c>
      <c r="F20" s="425">
        <v>3</v>
      </c>
      <c r="G20" s="424">
        <v>4830</v>
      </c>
    </row>
    <row r="21" spans="1:7" x14ac:dyDescent="0.25">
      <c r="A21" s="358" t="s">
        <v>132</v>
      </c>
      <c r="B21" s="423">
        <v>1079</v>
      </c>
      <c r="C21" s="424">
        <v>6932</v>
      </c>
      <c r="D21" s="412">
        <v>1426</v>
      </c>
      <c r="E21" s="412">
        <v>28</v>
      </c>
      <c r="F21" s="425">
        <v>4</v>
      </c>
      <c r="G21" s="424">
        <v>9469</v>
      </c>
    </row>
    <row r="22" spans="1:7" x14ac:dyDescent="0.25">
      <c r="A22" s="358" t="s">
        <v>133</v>
      </c>
      <c r="B22" s="423">
        <v>752</v>
      </c>
      <c r="C22" s="424">
        <v>6194</v>
      </c>
      <c r="D22" s="412">
        <v>970</v>
      </c>
      <c r="E22" s="412">
        <v>33</v>
      </c>
      <c r="F22" s="425">
        <v>5</v>
      </c>
      <c r="G22" s="424">
        <v>7954</v>
      </c>
    </row>
    <row r="23" spans="1:7" x14ac:dyDescent="0.25">
      <c r="A23" s="358" t="s">
        <v>134</v>
      </c>
      <c r="B23" s="423">
        <v>534</v>
      </c>
      <c r="C23" s="424">
        <v>5679</v>
      </c>
      <c r="D23" s="412">
        <v>745</v>
      </c>
      <c r="E23" s="412">
        <v>19</v>
      </c>
      <c r="F23" s="425">
        <v>2</v>
      </c>
      <c r="G23" s="424">
        <v>6979</v>
      </c>
    </row>
    <row r="24" spans="1:7" x14ac:dyDescent="0.25">
      <c r="A24" s="358" t="s">
        <v>148</v>
      </c>
      <c r="B24" s="423">
        <v>424</v>
      </c>
      <c r="C24" s="424">
        <v>4637</v>
      </c>
      <c r="D24" s="412">
        <v>608</v>
      </c>
      <c r="E24" s="412">
        <v>21</v>
      </c>
      <c r="F24" s="425">
        <v>3</v>
      </c>
      <c r="G24" s="424">
        <v>5693</v>
      </c>
    </row>
    <row r="25" spans="1:7" x14ac:dyDescent="0.25">
      <c r="A25" s="358" t="s">
        <v>135</v>
      </c>
      <c r="B25" s="423">
        <v>359</v>
      </c>
      <c r="C25" s="424">
        <v>3615</v>
      </c>
      <c r="D25" s="412">
        <v>727</v>
      </c>
      <c r="E25" s="412">
        <v>11</v>
      </c>
      <c r="F25" s="425" t="s">
        <v>147</v>
      </c>
      <c r="G25" s="424">
        <v>4712</v>
      </c>
    </row>
    <row r="26" spans="1:7" x14ac:dyDescent="0.25">
      <c r="A26" s="358" t="s">
        <v>136</v>
      </c>
      <c r="B26" s="423">
        <v>304</v>
      </c>
      <c r="C26" s="424">
        <v>2970</v>
      </c>
      <c r="D26" s="412">
        <v>657</v>
      </c>
      <c r="E26" s="412">
        <v>4</v>
      </c>
      <c r="F26" s="425">
        <v>2</v>
      </c>
      <c r="G26" s="424">
        <v>3937</v>
      </c>
    </row>
    <row r="27" spans="1:7" x14ac:dyDescent="0.25">
      <c r="A27" s="358" t="s">
        <v>137</v>
      </c>
      <c r="B27" s="423">
        <v>229</v>
      </c>
      <c r="C27" s="424">
        <v>2576</v>
      </c>
      <c r="D27" s="412">
        <v>324</v>
      </c>
      <c r="E27" s="412">
        <v>2</v>
      </c>
      <c r="F27" s="425" t="s">
        <v>147</v>
      </c>
      <c r="G27" s="424">
        <v>3131</v>
      </c>
    </row>
    <row r="28" spans="1:7" x14ac:dyDescent="0.25">
      <c r="A28" s="358" t="s">
        <v>138</v>
      </c>
      <c r="B28" s="423">
        <v>172</v>
      </c>
      <c r="C28" s="424">
        <v>2361</v>
      </c>
      <c r="D28" s="412">
        <v>276</v>
      </c>
      <c r="E28" s="412">
        <v>4</v>
      </c>
      <c r="F28" s="425" t="s">
        <v>147</v>
      </c>
      <c r="G28" s="424">
        <v>2813</v>
      </c>
    </row>
    <row r="29" spans="1:7" x14ac:dyDescent="0.25">
      <c r="A29" s="358" t="s">
        <v>139</v>
      </c>
      <c r="B29" s="423">
        <v>147</v>
      </c>
      <c r="C29" s="424">
        <v>2003</v>
      </c>
      <c r="D29" s="412">
        <v>113</v>
      </c>
      <c r="E29" s="412">
        <v>1</v>
      </c>
      <c r="F29" s="425" t="s">
        <v>147</v>
      </c>
      <c r="G29" s="424">
        <v>2264</v>
      </c>
    </row>
    <row r="30" spans="1:7" x14ac:dyDescent="0.25">
      <c r="A30" s="358" t="s">
        <v>140</v>
      </c>
      <c r="B30" s="423">
        <v>133</v>
      </c>
      <c r="C30" s="424">
        <v>1901</v>
      </c>
      <c r="D30" s="412">
        <v>38</v>
      </c>
      <c r="E30" s="412">
        <v>3</v>
      </c>
      <c r="F30" s="425" t="s">
        <v>147</v>
      </c>
      <c r="G30" s="424">
        <v>2075</v>
      </c>
    </row>
    <row r="31" spans="1:7" x14ac:dyDescent="0.25">
      <c r="A31" s="358" t="s">
        <v>141</v>
      </c>
      <c r="B31" s="423">
        <v>116</v>
      </c>
      <c r="C31" s="424">
        <v>1740</v>
      </c>
      <c r="D31" s="412">
        <v>15</v>
      </c>
      <c r="E31" s="412">
        <v>12</v>
      </c>
      <c r="F31" s="425" t="s">
        <v>147</v>
      </c>
      <c r="G31" s="424">
        <v>1883</v>
      </c>
    </row>
    <row r="32" spans="1:7" x14ac:dyDescent="0.25">
      <c r="A32" s="358" t="s">
        <v>142</v>
      </c>
      <c r="B32" s="423">
        <v>110</v>
      </c>
      <c r="C32" s="424">
        <v>1679</v>
      </c>
      <c r="D32" s="412">
        <v>1</v>
      </c>
      <c r="E32" s="412">
        <v>4</v>
      </c>
      <c r="F32" s="425" t="s">
        <v>147</v>
      </c>
      <c r="G32" s="424">
        <v>1794</v>
      </c>
    </row>
    <row r="33" spans="1:7" x14ac:dyDescent="0.25">
      <c r="A33" s="358" t="s">
        <v>143</v>
      </c>
      <c r="B33" s="423">
        <v>104</v>
      </c>
      <c r="C33" s="424">
        <v>1584</v>
      </c>
      <c r="D33" s="412">
        <v>2</v>
      </c>
      <c r="E33" s="412" t="s">
        <v>147</v>
      </c>
      <c r="F33" s="425" t="s">
        <v>147</v>
      </c>
      <c r="G33" s="424">
        <v>1690</v>
      </c>
    </row>
    <row r="34" spans="1:7" x14ac:dyDescent="0.25">
      <c r="A34" s="358" t="s">
        <v>144</v>
      </c>
      <c r="B34" s="423">
        <v>86</v>
      </c>
      <c r="C34" s="424">
        <v>1397</v>
      </c>
      <c r="D34" s="412" t="s">
        <v>147</v>
      </c>
      <c r="E34" s="412">
        <v>2</v>
      </c>
      <c r="F34" s="425" t="s">
        <v>147</v>
      </c>
      <c r="G34" s="424">
        <v>1485</v>
      </c>
    </row>
    <row r="35" spans="1:7" x14ac:dyDescent="0.25">
      <c r="A35" s="358" t="s">
        <v>146</v>
      </c>
      <c r="B35" s="423">
        <v>49</v>
      </c>
      <c r="C35" s="424">
        <v>1242</v>
      </c>
      <c r="D35" s="412">
        <v>2</v>
      </c>
      <c r="E35" s="412" t="s">
        <v>147</v>
      </c>
      <c r="F35" s="425" t="s">
        <v>147</v>
      </c>
      <c r="G35" s="424">
        <v>1293</v>
      </c>
    </row>
    <row r="36" spans="1:7" x14ac:dyDescent="0.25">
      <c r="A36" s="358" t="s">
        <v>188</v>
      </c>
      <c r="B36" s="423">
        <v>46</v>
      </c>
      <c r="C36" s="424">
        <v>1673</v>
      </c>
      <c r="D36" s="412">
        <v>1</v>
      </c>
      <c r="E36" s="412" t="s">
        <v>147</v>
      </c>
      <c r="F36" s="425" t="s">
        <v>147</v>
      </c>
      <c r="G36" s="424">
        <v>1720</v>
      </c>
    </row>
    <row r="37" spans="1:7" x14ac:dyDescent="0.25">
      <c r="A37" s="358" t="s">
        <v>253</v>
      </c>
      <c r="B37" s="426">
        <v>42</v>
      </c>
      <c r="C37" s="427">
        <v>1275</v>
      </c>
      <c r="D37" s="428" t="s">
        <v>147</v>
      </c>
      <c r="E37" s="428" t="s">
        <v>147</v>
      </c>
      <c r="F37" s="429" t="s">
        <v>147</v>
      </c>
      <c r="G37" s="427">
        <v>1317</v>
      </c>
    </row>
    <row r="38" spans="1:7" x14ac:dyDescent="0.25">
      <c r="A38" s="438" t="s">
        <v>254</v>
      </c>
      <c r="B38" s="606">
        <v>181</v>
      </c>
      <c r="C38" s="607">
        <v>3753</v>
      </c>
      <c r="D38" s="608" t="s">
        <v>147</v>
      </c>
      <c r="E38" s="608" t="s">
        <v>147</v>
      </c>
      <c r="F38" s="609" t="s">
        <v>147</v>
      </c>
      <c r="G38" s="607">
        <v>3934</v>
      </c>
    </row>
    <row r="39" spans="1:7" x14ac:dyDescent="0.25">
      <c r="A39" s="431" t="s">
        <v>490</v>
      </c>
      <c r="B39" s="432">
        <v>96</v>
      </c>
      <c r="C39" s="433">
        <v>727</v>
      </c>
      <c r="D39" s="434" t="s">
        <v>147</v>
      </c>
      <c r="E39" s="434" t="s">
        <v>147</v>
      </c>
      <c r="F39" s="435" t="s">
        <v>147</v>
      </c>
      <c r="G39" s="433">
        <v>823</v>
      </c>
    </row>
    <row r="40" spans="1:7" x14ac:dyDescent="0.25">
      <c r="A40" s="436" t="s">
        <v>491</v>
      </c>
      <c r="B40" s="610">
        <v>17416</v>
      </c>
      <c r="C40" s="611">
        <v>128207</v>
      </c>
      <c r="D40" s="612">
        <v>44706</v>
      </c>
      <c r="E40" s="612">
        <v>6201</v>
      </c>
      <c r="F40" s="613">
        <v>121</v>
      </c>
      <c r="G40" s="611">
        <v>196651</v>
      </c>
    </row>
    <row r="42" spans="1:7" x14ac:dyDescent="0.25">
      <c r="A42" s="648" t="s">
        <v>425</v>
      </c>
      <c r="B42" s="648"/>
      <c r="C42" s="648"/>
      <c r="D42" s="648"/>
      <c r="E42" s="648"/>
    </row>
  </sheetData>
  <mergeCells count="2">
    <mergeCell ref="A1:G1"/>
    <mergeCell ref="A42:E42"/>
  </mergeCells>
  <pageMargins left="0.75000000000000011" right="0.75000000000000011" top="1.295275590551181" bottom="1.295275590551181" header="1" footer="1"/>
  <pageSetup paperSize="9" fitToWidth="0" fitToHeight="0" pageOrder="overThenDown" orientation="portrait"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4" tint="-0.249977111117893"/>
  </sheetPr>
  <dimension ref="A1:E9"/>
  <sheetViews>
    <sheetView workbookViewId="0">
      <selection sqref="A1:D1"/>
    </sheetView>
  </sheetViews>
  <sheetFormatPr baseColWidth="10" defaultColWidth="11.42578125" defaultRowHeight="15" x14ac:dyDescent="0.25"/>
  <cols>
    <col min="1" max="1" width="24.7109375" customWidth="1"/>
    <col min="2" max="2" width="19.85546875" customWidth="1"/>
    <col min="3" max="3" width="26.5703125" customWidth="1"/>
    <col min="4" max="4" width="30.140625" customWidth="1"/>
    <col min="5" max="5" width="22.28515625" customWidth="1"/>
  </cols>
  <sheetData>
    <row r="1" spans="1:5" x14ac:dyDescent="0.25">
      <c r="A1" s="671" t="s">
        <v>745</v>
      </c>
      <c r="B1" s="672"/>
      <c r="C1" s="672"/>
      <c r="D1" s="672"/>
      <c r="E1" s="84"/>
    </row>
    <row r="2" spans="1:5" x14ac:dyDescent="0.25">
      <c r="A2" s="439" t="s">
        <v>185</v>
      </c>
      <c r="B2" s="237" t="s">
        <v>401</v>
      </c>
      <c r="C2" s="237" t="s">
        <v>403</v>
      </c>
      <c r="D2" s="237" t="s">
        <v>430</v>
      </c>
    </row>
    <row r="3" spans="1:5" x14ac:dyDescent="0.25">
      <c r="A3" s="358" t="s">
        <v>440</v>
      </c>
      <c r="B3" s="360">
        <v>442</v>
      </c>
      <c r="C3" s="360">
        <v>1951.19</v>
      </c>
      <c r="D3" s="360">
        <v>862426.25</v>
      </c>
      <c r="E3" s="231"/>
    </row>
    <row r="4" spans="1:5" x14ac:dyDescent="0.25">
      <c r="A4" s="358" t="s">
        <v>433</v>
      </c>
      <c r="B4" s="360">
        <v>5376</v>
      </c>
      <c r="C4" s="360">
        <v>1143.3599999999999</v>
      </c>
      <c r="D4" s="360">
        <v>6146711.5</v>
      </c>
      <c r="E4" s="231"/>
    </row>
    <row r="5" spans="1:5" x14ac:dyDescent="0.25">
      <c r="A5" s="358" t="s">
        <v>434</v>
      </c>
      <c r="B5" s="360">
        <v>11598</v>
      </c>
      <c r="C5" s="360">
        <v>766.13</v>
      </c>
      <c r="D5" s="360">
        <v>8885633.5999999996</v>
      </c>
      <c r="E5" s="231"/>
    </row>
    <row r="6" spans="1:5" x14ac:dyDescent="0.25">
      <c r="A6" s="358" t="s">
        <v>493</v>
      </c>
      <c r="B6" s="360" t="s">
        <v>147</v>
      </c>
      <c r="C6" s="360" t="s">
        <v>147</v>
      </c>
      <c r="D6" s="360" t="s">
        <v>147</v>
      </c>
      <c r="E6" s="231"/>
    </row>
    <row r="7" spans="1:5" x14ac:dyDescent="0.25">
      <c r="A7" s="358" t="s">
        <v>494</v>
      </c>
      <c r="B7" s="360">
        <v>17416</v>
      </c>
      <c r="C7" s="360">
        <v>912.65</v>
      </c>
      <c r="D7" s="360">
        <v>15894771.35</v>
      </c>
      <c r="E7" s="231"/>
    </row>
    <row r="8" spans="1:5" x14ac:dyDescent="0.25">
      <c r="A8" s="231"/>
      <c r="B8" s="231"/>
      <c r="C8" s="231"/>
      <c r="D8" s="231"/>
      <c r="E8" s="231"/>
    </row>
    <row r="9" spans="1:5" x14ac:dyDescent="0.25">
      <c r="A9" s="668" t="s">
        <v>425</v>
      </c>
      <c r="B9" s="668"/>
      <c r="C9" s="668"/>
      <c r="D9" s="668"/>
      <c r="E9" s="231"/>
    </row>
  </sheetData>
  <mergeCells count="2">
    <mergeCell ref="A1:D1"/>
    <mergeCell ref="A9:D9"/>
  </mergeCells>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4" tint="-0.249977111117893"/>
  </sheetPr>
  <dimension ref="A1:M25"/>
  <sheetViews>
    <sheetView workbookViewId="0">
      <selection sqref="A1:M1"/>
    </sheetView>
  </sheetViews>
  <sheetFormatPr baseColWidth="10" defaultColWidth="11.42578125" defaultRowHeight="11.25" x14ac:dyDescent="0.2"/>
  <cols>
    <col min="1" max="1" width="22" style="1" bestFit="1" customWidth="1"/>
    <col min="2" max="13" width="10.7109375" style="1" customWidth="1"/>
    <col min="14" max="16384" width="11.42578125" style="1"/>
  </cols>
  <sheetData>
    <row r="1" spans="1:13" ht="15" customHeight="1" x14ac:dyDescent="0.2">
      <c r="A1" s="679" t="s">
        <v>747</v>
      </c>
      <c r="B1" s="679"/>
      <c r="C1" s="679"/>
      <c r="D1" s="679"/>
      <c r="E1" s="679"/>
      <c r="F1" s="679"/>
      <c r="G1" s="679"/>
      <c r="H1" s="679"/>
      <c r="I1" s="679"/>
      <c r="J1" s="679"/>
      <c r="K1" s="679"/>
      <c r="L1" s="679"/>
      <c r="M1" s="679"/>
    </row>
    <row r="2" spans="1:13" x14ac:dyDescent="0.2">
      <c r="A2" s="409" t="s">
        <v>39</v>
      </c>
      <c r="B2" s="680" t="s">
        <v>2</v>
      </c>
      <c r="C2" s="681"/>
      <c r="D2" s="682" t="s">
        <v>3</v>
      </c>
      <c r="E2" s="683"/>
      <c r="F2" s="680" t="s">
        <v>4</v>
      </c>
      <c r="G2" s="681"/>
      <c r="H2" s="682" t="s">
        <v>5</v>
      </c>
      <c r="I2" s="683"/>
      <c r="J2" s="680" t="s">
        <v>6</v>
      </c>
      <c r="K2" s="681"/>
      <c r="L2" s="682" t="s">
        <v>411</v>
      </c>
      <c r="M2" s="681"/>
    </row>
    <row r="3" spans="1:13" ht="22.5" x14ac:dyDescent="0.2">
      <c r="A3" s="409" t="s">
        <v>185</v>
      </c>
      <c r="B3" s="410" t="s">
        <v>401</v>
      </c>
      <c r="C3" s="410" t="s">
        <v>403</v>
      </c>
      <c r="D3" s="410" t="s">
        <v>401</v>
      </c>
      <c r="E3" s="410" t="s">
        <v>403</v>
      </c>
      <c r="F3" s="410" t="s">
        <v>401</v>
      </c>
      <c r="G3" s="410" t="s">
        <v>403</v>
      </c>
      <c r="H3" s="410" t="s">
        <v>401</v>
      </c>
      <c r="I3" s="410" t="s">
        <v>403</v>
      </c>
      <c r="J3" s="410" t="s">
        <v>401</v>
      </c>
      <c r="K3" s="410" t="s">
        <v>403</v>
      </c>
      <c r="L3" s="410" t="s">
        <v>401</v>
      </c>
      <c r="M3" s="410" t="s">
        <v>403</v>
      </c>
    </row>
    <row r="4" spans="1:13" ht="15" customHeight="1" x14ac:dyDescent="0.2">
      <c r="A4" s="358" t="s">
        <v>209</v>
      </c>
      <c r="B4" s="411" t="s">
        <v>147</v>
      </c>
      <c r="C4" s="413" t="s">
        <v>147</v>
      </c>
      <c r="D4" s="411" t="s">
        <v>147</v>
      </c>
      <c r="E4" s="413" t="s">
        <v>147</v>
      </c>
      <c r="F4" s="411" t="s">
        <v>147</v>
      </c>
      <c r="G4" s="413" t="s">
        <v>147</v>
      </c>
      <c r="H4" s="412">
        <v>62</v>
      </c>
      <c r="I4" s="350">
        <v>311.02</v>
      </c>
      <c r="J4" s="411" t="s">
        <v>147</v>
      </c>
      <c r="K4" s="413" t="s">
        <v>147</v>
      </c>
      <c r="L4" s="412">
        <v>62</v>
      </c>
      <c r="M4" s="350">
        <v>311.02</v>
      </c>
    </row>
    <row r="5" spans="1:13" ht="15" customHeight="1" x14ac:dyDescent="0.2">
      <c r="A5" s="358" t="s">
        <v>210</v>
      </c>
      <c r="B5" s="411" t="s">
        <v>147</v>
      </c>
      <c r="C5" s="413" t="s">
        <v>147</v>
      </c>
      <c r="D5" s="411" t="s">
        <v>147</v>
      </c>
      <c r="E5" s="413" t="s">
        <v>147</v>
      </c>
      <c r="F5" s="411" t="s">
        <v>147</v>
      </c>
      <c r="G5" s="413" t="s">
        <v>147</v>
      </c>
      <c r="H5" s="412">
        <v>284</v>
      </c>
      <c r="I5" s="350">
        <v>286.64</v>
      </c>
      <c r="J5" s="411" t="s">
        <v>147</v>
      </c>
      <c r="K5" s="413" t="s">
        <v>147</v>
      </c>
      <c r="L5" s="412">
        <v>284</v>
      </c>
      <c r="M5" s="350">
        <v>286.64</v>
      </c>
    </row>
    <row r="6" spans="1:13" ht="15" customHeight="1" x14ac:dyDescent="0.2">
      <c r="A6" s="358" t="s">
        <v>211</v>
      </c>
      <c r="B6" s="411" t="s">
        <v>147</v>
      </c>
      <c r="C6" s="413" t="s">
        <v>147</v>
      </c>
      <c r="D6" s="411" t="s">
        <v>147</v>
      </c>
      <c r="E6" s="413" t="s">
        <v>147</v>
      </c>
      <c r="F6" s="411" t="s">
        <v>147</v>
      </c>
      <c r="G6" s="413" t="s">
        <v>147</v>
      </c>
      <c r="H6" s="412">
        <v>714</v>
      </c>
      <c r="I6" s="350">
        <v>294.17</v>
      </c>
      <c r="J6" s="411" t="s">
        <v>147</v>
      </c>
      <c r="K6" s="413" t="s">
        <v>147</v>
      </c>
      <c r="L6" s="412">
        <v>714</v>
      </c>
      <c r="M6" s="350">
        <v>294.17</v>
      </c>
    </row>
    <row r="7" spans="1:13" ht="15" customHeight="1" x14ac:dyDescent="0.2">
      <c r="A7" s="358" t="s">
        <v>212</v>
      </c>
      <c r="B7" s="411" t="s">
        <v>147</v>
      </c>
      <c r="C7" s="413" t="s">
        <v>147</v>
      </c>
      <c r="D7" s="411" t="s">
        <v>147</v>
      </c>
      <c r="E7" s="413" t="s">
        <v>147</v>
      </c>
      <c r="F7" s="411" t="s">
        <v>147</v>
      </c>
      <c r="G7" s="413" t="s">
        <v>147</v>
      </c>
      <c r="H7" s="412">
        <v>1441</v>
      </c>
      <c r="I7" s="350">
        <v>298.67</v>
      </c>
      <c r="J7" s="411" t="s">
        <v>147</v>
      </c>
      <c r="K7" s="413" t="s">
        <v>147</v>
      </c>
      <c r="L7" s="412">
        <v>1441</v>
      </c>
      <c r="M7" s="350">
        <v>298.67</v>
      </c>
    </row>
    <row r="8" spans="1:13" ht="15" customHeight="1" x14ac:dyDescent="0.2">
      <c r="A8" s="358" t="s">
        <v>213</v>
      </c>
      <c r="B8" s="412">
        <v>13</v>
      </c>
      <c r="C8" s="350">
        <v>638.64</v>
      </c>
      <c r="D8" s="411" t="s">
        <v>147</v>
      </c>
      <c r="E8" s="413" t="s">
        <v>147</v>
      </c>
      <c r="F8" s="411" t="s">
        <v>147</v>
      </c>
      <c r="G8" s="413" t="s">
        <v>147</v>
      </c>
      <c r="H8" s="412">
        <v>1785</v>
      </c>
      <c r="I8" s="350">
        <v>305.7</v>
      </c>
      <c r="J8" s="411" t="s">
        <v>147</v>
      </c>
      <c r="K8" s="413" t="s">
        <v>147</v>
      </c>
      <c r="L8" s="412">
        <v>1798</v>
      </c>
      <c r="M8" s="350">
        <v>308.11</v>
      </c>
    </row>
    <row r="9" spans="1:13" ht="15" customHeight="1" x14ac:dyDescent="0.2">
      <c r="A9" s="358" t="s">
        <v>214</v>
      </c>
      <c r="B9" s="412">
        <v>41</v>
      </c>
      <c r="C9" s="350">
        <v>625.67999999999995</v>
      </c>
      <c r="D9" s="411" t="s">
        <v>147</v>
      </c>
      <c r="E9" s="413" t="s">
        <v>147</v>
      </c>
      <c r="F9" s="412">
        <v>4</v>
      </c>
      <c r="G9" s="350">
        <v>832.63</v>
      </c>
      <c r="H9" s="412">
        <v>66</v>
      </c>
      <c r="I9" s="350">
        <v>305.87</v>
      </c>
      <c r="J9" s="411" t="s">
        <v>147</v>
      </c>
      <c r="K9" s="413" t="s">
        <v>147</v>
      </c>
      <c r="L9" s="412">
        <v>111</v>
      </c>
      <c r="M9" s="350">
        <v>442.98</v>
      </c>
    </row>
    <row r="10" spans="1:13" ht="15" customHeight="1" x14ac:dyDescent="0.2">
      <c r="A10" s="358" t="s">
        <v>215</v>
      </c>
      <c r="B10" s="412">
        <v>193</v>
      </c>
      <c r="C10" s="350">
        <v>766.29</v>
      </c>
      <c r="D10" s="411" t="s">
        <v>147</v>
      </c>
      <c r="E10" s="413" t="s">
        <v>147</v>
      </c>
      <c r="F10" s="412">
        <v>30</v>
      </c>
      <c r="G10" s="350">
        <v>654.48</v>
      </c>
      <c r="H10" s="412">
        <v>57</v>
      </c>
      <c r="I10" s="350">
        <v>329.41</v>
      </c>
      <c r="J10" s="411" t="s">
        <v>147</v>
      </c>
      <c r="K10" s="413" t="s">
        <v>147</v>
      </c>
      <c r="L10" s="412">
        <v>280</v>
      </c>
      <c r="M10" s="350">
        <v>665.37</v>
      </c>
    </row>
    <row r="11" spans="1:13" ht="15" customHeight="1" x14ac:dyDescent="0.2">
      <c r="A11" s="358" t="s">
        <v>216</v>
      </c>
      <c r="B11" s="412">
        <v>603</v>
      </c>
      <c r="C11" s="350">
        <v>806.52</v>
      </c>
      <c r="D11" s="411" t="s">
        <v>147</v>
      </c>
      <c r="E11" s="413" t="s">
        <v>147</v>
      </c>
      <c r="F11" s="412">
        <v>127</v>
      </c>
      <c r="G11" s="350">
        <v>735.94</v>
      </c>
      <c r="H11" s="412">
        <v>77</v>
      </c>
      <c r="I11" s="350">
        <v>373.3</v>
      </c>
      <c r="J11" s="411" t="s">
        <v>147</v>
      </c>
      <c r="K11" s="413" t="s">
        <v>147</v>
      </c>
      <c r="L11" s="412">
        <v>807</v>
      </c>
      <c r="M11" s="350">
        <v>754.08</v>
      </c>
    </row>
    <row r="12" spans="1:13" ht="15" customHeight="1" x14ac:dyDescent="0.2">
      <c r="A12" s="358" t="s">
        <v>217</v>
      </c>
      <c r="B12" s="412">
        <v>1216</v>
      </c>
      <c r="C12" s="350">
        <v>833.48</v>
      </c>
      <c r="D12" s="411" t="s">
        <v>147</v>
      </c>
      <c r="E12" s="413" t="s">
        <v>147</v>
      </c>
      <c r="F12" s="412">
        <v>269</v>
      </c>
      <c r="G12" s="350">
        <v>724.36</v>
      </c>
      <c r="H12" s="412">
        <v>150</v>
      </c>
      <c r="I12" s="350">
        <v>409.04</v>
      </c>
      <c r="J12" s="411" t="s">
        <v>147</v>
      </c>
      <c r="K12" s="413" t="s">
        <v>147</v>
      </c>
      <c r="L12" s="412">
        <v>1635</v>
      </c>
      <c r="M12" s="350">
        <v>776.59</v>
      </c>
    </row>
    <row r="13" spans="1:13" ht="15" customHeight="1" x14ac:dyDescent="0.2">
      <c r="A13" s="358" t="s">
        <v>218</v>
      </c>
      <c r="B13" s="412">
        <v>1942</v>
      </c>
      <c r="C13" s="350">
        <v>839.8</v>
      </c>
      <c r="D13" s="412">
        <v>2</v>
      </c>
      <c r="E13" s="350">
        <v>2509.89</v>
      </c>
      <c r="F13" s="412">
        <v>602</v>
      </c>
      <c r="G13" s="350">
        <v>719.77</v>
      </c>
      <c r="H13" s="412">
        <v>239</v>
      </c>
      <c r="I13" s="350">
        <v>432.77</v>
      </c>
      <c r="J13" s="411" t="s">
        <v>147</v>
      </c>
      <c r="K13" s="413" t="s">
        <v>147</v>
      </c>
      <c r="L13" s="412">
        <v>2785</v>
      </c>
      <c r="M13" s="350">
        <v>780.12</v>
      </c>
    </row>
    <row r="14" spans="1:13" ht="15" customHeight="1" x14ac:dyDescent="0.2">
      <c r="A14" s="358" t="s">
        <v>219</v>
      </c>
      <c r="B14" s="412">
        <v>2939</v>
      </c>
      <c r="C14" s="350">
        <v>841.7</v>
      </c>
      <c r="D14" s="412">
        <v>12</v>
      </c>
      <c r="E14" s="350">
        <v>2511.94</v>
      </c>
      <c r="F14" s="412">
        <v>1226</v>
      </c>
      <c r="G14" s="350">
        <v>699.09</v>
      </c>
      <c r="H14" s="412">
        <v>298</v>
      </c>
      <c r="I14" s="350">
        <v>446.28</v>
      </c>
      <c r="J14" s="412">
        <v>11</v>
      </c>
      <c r="K14" s="350">
        <v>685.33</v>
      </c>
      <c r="L14" s="412">
        <v>4486</v>
      </c>
      <c r="M14" s="350">
        <v>780.54</v>
      </c>
    </row>
    <row r="15" spans="1:13" ht="15" customHeight="1" x14ac:dyDescent="0.2">
      <c r="A15" s="358" t="s">
        <v>220</v>
      </c>
      <c r="B15" s="412">
        <v>4461</v>
      </c>
      <c r="C15" s="350">
        <v>946.07</v>
      </c>
      <c r="D15" s="412">
        <v>295</v>
      </c>
      <c r="E15" s="350">
        <v>2379.36</v>
      </c>
      <c r="F15" s="412">
        <v>2119</v>
      </c>
      <c r="G15" s="350">
        <v>690.34</v>
      </c>
      <c r="H15" s="412">
        <v>319</v>
      </c>
      <c r="I15" s="350">
        <v>526.59</v>
      </c>
      <c r="J15" s="412">
        <v>24</v>
      </c>
      <c r="K15" s="350">
        <v>719.94</v>
      </c>
      <c r="L15" s="412">
        <v>7218</v>
      </c>
      <c r="M15" s="350">
        <v>910.28</v>
      </c>
    </row>
    <row r="16" spans="1:13" ht="15" customHeight="1" x14ac:dyDescent="0.2">
      <c r="A16" s="358" t="s">
        <v>221</v>
      </c>
      <c r="B16" s="412">
        <v>5973</v>
      </c>
      <c r="C16" s="350">
        <v>987.57</v>
      </c>
      <c r="D16" s="412">
        <v>5217</v>
      </c>
      <c r="E16" s="350">
        <v>1550.2</v>
      </c>
      <c r="F16" s="412">
        <v>3062</v>
      </c>
      <c r="G16" s="350">
        <v>699.58</v>
      </c>
      <c r="H16" s="412">
        <v>276</v>
      </c>
      <c r="I16" s="350">
        <v>557.61</v>
      </c>
      <c r="J16" s="412">
        <v>21</v>
      </c>
      <c r="K16" s="350">
        <v>706.46</v>
      </c>
      <c r="L16" s="412">
        <v>14549</v>
      </c>
      <c r="M16" s="350">
        <v>1120.1500000000001</v>
      </c>
    </row>
    <row r="17" spans="1:13" ht="15" customHeight="1" x14ac:dyDescent="0.2">
      <c r="A17" s="358" t="s">
        <v>222</v>
      </c>
      <c r="B17" s="412">
        <v>58</v>
      </c>
      <c r="C17" s="350">
        <v>907.79</v>
      </c>
      <c r="D17" s="412">
        <v>34676</v>
      </c>
      <c r="E17" s="350">
        <v>1227.5</v>
      </c>
      <c r="F17" s="412">
        <v>4294</v>
      </c>
      <c r="G17" s="350">
        <v>697.13</v>
      </c>
      <c r="H17" s="412">
        <v>184</v>
      </c>
      <c r="I17" s="350">
        <v>602.91999999999996</v>
      </c>
      <c r="J17" s="412">
        <v>14</v>
      </c>
      <c r="K17" s="350">
        <v>606.94000000000005</v>
      </c>
      <c r="L17" s="412">
        <v>39226</v>
      </c>
      <c r="M17" s="350">
        <v>1165.81</v>
      </c>
    </row>
    <row r="18" spans="1:13" ht="15" customHeight="1" x14ac:dyDescent="0.2">
      <c r="A18" s="358" t="s">
        <v>223</v>
      </c>
      <c r="B18" s="412">
        <v>1</v>
      </c>
      <c r="C18" s="350">
        <v>634.99</v>
      </c>
      <c r="D18" s="412">
        <v>32527</v>
      </c>
      <c r="E18" s="350">
        <v>1128.8800000000001</v>
      </c>
      <c r="F18" s="412">
        <v>5751</v>
      </c>
      <c r="G18" s="350">
        <v>683.42</v>
      </c>
      <c r="H18" s="412">
        <v>144</v>
      </c>
      <c r="I18" s="350">
        <v>554.32000000000005</v>
      </c>
      <c r="J18" s="412">
        <v>11</v>
      </c>
      <c r="K18" s="350">
        <v>590.29999999999995</v>
      </c>
      <c r="L18" s="412">
        <v>38434</v>
      </c>
      <c r="M18" s="350">
        <v>1059.9100000000001</v>
      </c>
    </row>
    <row r="19" spans="1:13" ht="15" customHeight="1" x14ac:dyDescent="0.2">
      <c r="A19" s="358" t="s">
        <v>224</v>
      </c>
      <c r="B19" s="412">
        <v>2</v>
      </c>
      <c r="C19" s="350">
        <v>437.7</v>
      </c>
      <c r="D19" s="412">
        <v>23788</v>
      </c>
      <c r="E19" s="350">
        <v>1014.82</v>
      </c>
      <c r="F19" s="412">
        <v>6978</v>
      </c>
      <c r="G19" s="350">
        <v>679.31</v>
      </c>
      <c r="H19" s="412">
        <v>63</v>
      </c>
      <c r="I19" s="350">
        <v>576.34</v>
      </c>
      <c r="J19" s="412">
        <v>9</v>
      </c>
      <c r="K19" s="350">
        <v>436.99</v>
      </c>
      <c r="L19" s="412">
        <v>30840</v>
      </c>
      <c r="M19" s="350">
        <v>937.81</v>
      </c>
    </row>
    <row r="20" spans="1:13" ht="15" customHeight="1" x14ac:dyDescent="0.2">
      <c r="A20" s="358" t="s">
        <v>225</v>
      </c>
      <c r="B20" s="412">
        <v>1</v>
      </c>
      <c r="C20" s="350">
        <v>437.7</v>
      </c>
      <c r="D20" s="412">
        <v>15405</v>
      </c>
      <c r="E20" s="350">
        <v>902.62</v>
      </c>
      <c r="F20" s="412">
        <v>7294</v>
      </c>
      <c r="G20" s="350">
        <v>648</v>
      </c>
      <c r="H20" s="412">
        <v>33</v>
      </c>
      <c r="I20" s="350">
        <v>453.73</v>
      </c>
      <c r="J20" s="412">
        <v>13</v>
      </c>
      <c r="K20" s="350">
        <v>411.46</v>
      </c>
      <c r="L20" s="412">
        <v>22746</v>
      </c>
      <c r="M20" s="350">
        <v>820.02</v>
      </c>
    </row>
    <row r="21" spans="1:13" ht="15" customHeight="1" x14ac:dyDescent="0.2">
      <c r="A21" s="358" t="s">
        <v>486</v>
      </c>
      <c r="B21" s="412">
        <v>63</v>
      </c>
      <c r="C21" s="350">
        <v>424.03</v>
      </c>
      <c r="D21" s="412">
        <v>16671</v>
      </c>
      <c r="E21" s="350">
        <v>769.64</v>
      </c>
      <c r="F21" s="412">
        <v>12920</v>
      </c>
      <c r="G21" s="350">
        <v>596.21</v>
      </c>
      <c r="H21" s="412">
        <v>23</v>
      </c>
      <c r="I21" s="350">
        <v>598.51</v>
      </c>
      <c r="J21" s="412">
        <v>17</v>
      </c>
      <c r="K21" s="350">
        <v>470.22</v>
      </c>
      <c r="L21" s="412">
        <v>29694</v>
      </c>
      <c r="M21" s="350">
        <v>693.14</v>
      </c>
    </row>
    <row r="22" spans="1:13" ht="15" customHeight="1" x14ac:dyDescent="0.2">
      <c r="A22" s="358" t="s">
        <v>202</v>
      </c>
      <c r="B22" s="411" t="s">
        <v>147</v>
      </c>
      <c r="C22" s="413" t="s">
        <v>147</v>
      </c>
      <c r="D22" s="412">
        <v>1</v>
      </c>
      <c r="E22" s="350">
        <v>628.01</v>
      </c>
      <c r="F22" s="411" t="s">
        <v>147</v>
      </c>
      <c r="G22" s="413" t="s">
        <v>147</v>
      </c>
      <c r="H22" s="411" t="s">
        <v>147</v>
      </c>
      <c r="I22" s="413" t="s">
        <v>147</v>
      </c>
      <c r="J22" s="411" t="s">
        <v>147</v>
      </c>
      <c r="K22" s="413" t="s">
        <v>147</v>
      </c>
      <c r="L22" s="412">
        <v>1</v>
      </c>
      <c r="M22" s="350">
        <v>628.01</v>
      </c>
    </row>
    <row r="23" spans="1:13" ht="15" customHeight="1" x14ac:dyDescent="0.2">
      <c r="A23" s="359" t="s">
        <v>487</v>
      </c>
      <c r="B23" s="414">
        <v>17506</v>
      </c>
      <c r="C23" s="415">
        <v>913.22</v>
      </c>
      <c r="D23" s="414">
        <v>128594</v>
      </c>
      <c r="E23" s="415">
        <v>1080.81</v>
      </c>
      <c r="F23" s="414">
        <v>44676</v>
      </c>
      <c r="G23" s="415">
        <v>655.84</v>
      </c>
      <c r="H23" s="414">
        <v>6215</v>
      </c>
      <c r="I23" s="415">
        <v>358.8</v>
      </c>
      <c r="J23" s="414">
        <v>120</v>
      </c>
      <c r="K23" s="415">
        <v>599.33000000000004</v>
      </c>
      <c r="L23" s="414">
        <v>197111</v>
      </c>
      <c r="M23" s="415">
        <v>946.54</v>
      </c>
    </row>
    <row r="25" spans="1:13" x14ac:dyDescent="0.2">
      <c r="A25" s="648" t="s">
        <v>425</v>
      </c>
      <c r="B25" s="648"/>
      <c r="C25" s="648"/>
      <c r="D25" s="648"/>
      <c r="E25" s="648"/>
    </row>
  </sheetData>
  <mergeCells count="8">
    <mergeCell ref="A25:E25"/>
    <mergeCell ref="A1:M1"/>
    <mergeCell ref="B2:C2"/>
    <mergeCell ref="D2:E2"/>
    <mergeCell ref="F2:G2"/>
    <mergeCell ref="H2:I2"/>
    <mergeCell ref="J2:K2"/>
    <mergeCell ref="L2:M2"/>
  </mergeCells>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4" tint="-0.249977111117893"/>
  </sheetPr>
  <dimension ref="A1:IY54"/>
  <sheetViews>
    <sheetView zoomScaleNormal="100" workbookViewId="0">
      <selection activeCell="A2" sqref="A2"/>
    </sheetView>
  </sheetViews>
  <sheetFormatPr baseColWidth="10" defaultColWidth="11.42578125" defaultRowHeight="15" x14ac:dyDescent="0.25"/>
  <cols>
    <col min="1" max="1" width="49.140625" style="1" customWidth="1"/>
    <col min="2" max="11" width="14.7109375" style="1" customWidth="1"/>
    <col min="12" max="12" width="15.42578125" style="1" customWidth="1"/>
    <col min="13" max="13" width="16.85546875" style="1" customWidth="1"/>
    <col min="14" max="259" width="9.140625" style="1" customWidth="1"/>
    <col min="260" max="1026" width="9.140625" customWidth="1"/>
    <col min="1027" max="1027" width="11.42578125" customWidth="1"/>
  </cols>
  <sheetData>
    <row r="1" spans="1:259" x14ac:dyDescent="0.25">
      <c r="A1" s="634" t="s">
        <v>369</v>
      </c>
      <c r="B1" s="634"/>
      <c r="C1" s="634"/>
      <c r="D1" s="634"/>
      <c r="E1" s="634"/>
      <c r="F1" s="634"/>
      <c r="G1" s="634"/>
      <c r="H1" s="634"/>
      <c r="I1" s="634"/>
      <c r="J1" s="634"/>
      <c r="K1" s="634"/>
    </row>
    <row r="2" spans="1:259" s="245" customFormat="1" x14ac:dyDescent="0.25">
      <c r="A2" s="243" t="s">
        <v>0</v>
      </c>
      <c r="B2" s="243">
        <v>2020</v>
      </c>
      <c r="C2" s="243">
        <v>2019</v>
      </c>
      <c r="D2" s="243">
        <v>2018</v>
      </c>
      <c r="E2" s="243">
        <v>2017</v>
      </c>
      <c r="F2" s="243">
        <v>2016</v>
      </c>
      <c r="G2" s="243">
        <v>2015</v>
      </c>
      <c r="H2" s="243">
        <v>2014</v>
      </c>
      <c r="I2" s="243">
        <v>2013</v>
      </c>
      <c r="J2" s="243">
        <v>2012</v>
      </c>
      <c r="K2" s="243">
        <v>2011</v>
      </c>
      <c r="L2" s="244"/>
      <c r="M2" s="244"/>
      <c r="N2" s="244"/>
      <c r="O2" s="244"/>
      <c r="P2" s="244"/>
      <c r="Q2" s="244"/>
      <c r="R2" s="244"/>
      <c r="S2" s="244"/>
      <c r="T2" s="244"/>
      <c r="U2" s="244"/>
      <c r="V2" s="244"/>
      <c r="W2" s="244"/>
      <c r="X2" s="244"/>
      <c r="Y2" s="244"/>
      <c r="Z2" s="244"/>
      <c r="AA2" s="244"/>
      <c r="AB2" s="244"/>
      <c r="AC2" s="244"/>
      <c r="AD2" s="244"/>
      <c r="AE2" s="244"/>
      <c r="AF2" s="244"/>
      <c r="AG2" s="244"/>
      <c r="AH2" s="244"/>
      <c r="AI2" s="244"/>
      <c r="AJ2" s="244"/>
      <c r="AK2" s="244"/>
      <c r="AL2" s="244"/>
      <c r="AM2" s="244"/>
      <c r="AN2" s="244"/>
      <c r="AO2" s="244"/>
      <c r="AP2" s="244"/>
      <c r="AQ2" s="244"/>
      <c r="AR2" s="244"/>
      <c r="AS2" s="244"/>
      <c r="AT2" s="244"/>
      <c r="AU2" s="244"/>
      <c r="AV2" s="244"/>
      <c r="AW2" s="244"/>
      <c r="AX2" s="244"/>
      <c r="AY2" s="244"/>
      <c r="AZ2" s="244"/>
      <c r="BA2" s="244"/>
      <c r="BB2" s="244"/>
      <c r="BC2" s="244"/>
      <c r="BD2" s="244"/>
      <c r="BE2" s="244"/>
      <c r="BF2" s="244"/>
      <c r="BG2" s="244"/>
      <c r="BH2" s="244"/>
      <c r="BI2" s="244"/>
      <c r="BJ2" s="244"/>
      <c r="BK2" s="244"/>
      <c r="BL2" s="244"/>
      <c r="BM2" s="244"/>
      <c r="BN2" s="244"/>
      <c r="BO2" s="244"/>
      <c r="BP2" s="244"/>
      <c r="BQ2" s="244"/>
      <c r="BR2" s="244"/>
      <c r="BS2" s="244"/>
      <c r="BT2" s="244"/>
      <c r="BU2" s="244"/>
      <c r="BV2" s="244"/>
      <c r="BW2" s="244"/>
      <c r="BX2" s="244"/>
      <c r="BY2" s="244"/>
      <c r="BZ2" s="244"/>
      <c r="CA2" s="244"/>
      <c r="CB2" s="244"/>
      <c r="CC2" s="244"/>
      <c r="CD2" s="244"/>
      <c r="CE2" s="244"/>
      <c r="CF2" s="244"/>
      <c r="CG2" s="244"/>
      <c r="CH2" s="244"/>
      <c r="CI2" s="244"/>
      <c r="CJ2" s="244"/>
      <c r="CK2" s="244"/>
      <c r="CL2" s="244"/>
      <c r="CM2" s="244"/>
      <c r="CN2" s="244"/>
      <c r="CO2" s="244"/>
      <c r="CP2" s="244"/>
      <c r="CQ2" s="244"/>
      <c r="CR2" s="244"/>
      <c r="CS2" s="244"/>
      <c r="CT2" s="244"/>
      <c r="CU2" s="244"/>
      <c r="CV2" s="244"/>
      <c r="CW2" s="244"/>
      <c r="CX2" s="244"/>
      <c r="CY2" s="244"/>
      <c r="CZ2" s="244"/>
      <c r="DA2" s="244"/>
      <c r="DB2" s="244"/>
      <c r="DC2" s="244"/>
      <c r="DD2" s="244"/>
      <c r="DE2" s="244"/>
      <c r="DF2" s="244"/>
      <c r="DG2" s="244"/>
      <c r="DH2" s="244"/>
      <c r="DI2" s="244"/>
      <c r="DJ2" s="244"/>
      <c r="DK2" s="244"/>
      <c r="DL2" s="244"/>
      <c r="DM2" s="244"/>
      <c r="DN2" s="244"/>
      <c r="DO2" s="244"/>
      <c r="DP2" s="244"/>
      <c r="DQ2" s="244"/>
      <c r="DR2" s="244"/>
      <c r="DS2" s="244"/>
      <c r="DT2" s="244"/>
      <c r="DU2" s="244"/>
      <c r="DV2" s="244"/>
      <c r="DW2" s="244"/>
      <c r="DX2" s="244"/>
      <c r="DY2" s="244"/>
      <c r="DZ2" s="244"/>
      <c r="EA2" s="244"/>
      <c r="EB2" s="244"/>
      <c r="EC2" s="244"/>
      <c r="ED2" s="244"/>
      <c r="EE2" s="244"/>
      <c r="EF2" s="244"/>
      <c r="EG2" s="244"/>
      <c r="EH2" s="244"/>
      <c r="EI2" s="244"/>
      <c r="EJ2" s="244"/>
      <c r="EK2" s="244"/>
      <c r="EL2" s="244"/>
      <c r="EM2" s="244"/>
      <c r="EN2" s="244"/>
      <c r="EO2" s="244"/>
      <c r="EP2" s="244"/>
      <c r="EQ2" s="244"/>
      <c r="ER2" s="244"/>
      <c r="ES2" s="244"/>
      <c r="ET2" s="244"/>
      <c r="EU2" s="244"/>
      <c r="EV2" s="244"/>
      <c r="EW2" s="244"/>
      <c r="EX2" s="244"/>
      <c r="EY2" s="244"/>
      <c r="EZ2" s="244"/>
      <c r="FA2" s="244"/>
      <c r="FB2" s="244"/>
      <c r="FC2" s="244"/>
      <c r="FD2" s="244"/>
      <c r="FE2" s="244"/>
      <c r="FF2" s="244"/>
      <c r="FG2" s="244"/>
      <c r="FH2" s="244"/>
      <c r="FI2" s="244"/>
      <c r="FJ2" s="244"/>
      <c r="FK2" s="244"/>
      <c r="FL2" s="244"/>
      <c r="FM2" s="244"/>
      <c r="FN2" s="244"/>
      <c r="FO2" s="244"/>
      <c r="FP2" s="244"/>
      <c r="FQ2" s="244"/>
      <c r="FR2" s="244"/>
      <c r="FS2" s="244"/>
      <c r="FT2" s="244"/>
      <c r="FU2" s="244"/>
      <c r="FV2" s="244"/>
      <c r="FW2" s="244"/>
      <c r="FX2" s="244"/>
      <c r="FY2" s="244"/>
      <c r="FZ2" s="244"/>
      <c r="GA2" s="244"/>
      <c r="GB2" s="244"/>
      <c r="GC2" s="244"/>
      <c r="GD2" s="244"/>
      <c r="GE2" s="244"/>
      <c r="GF2" s="244"/>
      <c r="GG2" s="244"/>
      <c r="GH2" s="244"/>
      <c r="GI2" s="244"/>
      <c r="GJ2" s="244"/>
      <c r="GK2" s="244"/>
      <c r="GL2" s="244"/>
      <c r="GM2" s="244"/>
      <c r="GN2" s="244"/>
      <c r="GO2" s="244"/>
      <c r="GP2" s="244"/>
      <c r="GQ2" s="244"/>
      <c r="GR2" s="244"/>
      <c r="GS2" s="244"/>
      <c r="GT2" s="244"/>
      <c r="GU2" s="244"/>
      <c r="GV2" s="244"/>
      <c r="GW2" s="244"/>
      <c r="GX2" s="244"/>
      <c r="GY2" s="244"/>
      <c r="GZ2" s="244"/>
      <c r="HA2" s="244"/>
      <c r="HB2" s="244"/>
      <c r="HC2" s="244"/>
      <c r="HD2" s="244"/>
      <c r="HE2" s="244"/>
      <c r="HF2" s="244"/>
      <c r="HG2" s="244"/>
      <c r="HH2" s="244"/>
      <c r="HI2" s="244"/>
      <c r="HJ2" s="244"/>
      <c r="HK2" s="244"/>
      <c r="HL2" s="244"/>
      <c r="HM2" s="244"/>
      <c r="HN2" s="244"/>
      <c r="HO2" s="244"/>
      <c r="HP2" s="244"/>
      <c r="HQ2" s="244"/>
      <c r="HR2" s="244"/>
      <c r="HS2" s="244"/>
      <c r="HT2" s="244"/>
      <c r="HU2" s="244"/>
      <c r="HV2" s="244"/>
      <c r="HW2" s="244"/>
      <c r="HX2" s="244"/>
      <c r="HY2" s="244"/>
      <c r="HZ2" s="244"/>
      <c r="IA2" s="244"/>
      <c r="IB2" s="244"/>
      <c r="IC2" s="244"/>
      <c r="ID2" s="244"/>
      <c r="IE2" s="244"/>
      <c r="IF2" s="244"/>
      <c r="IG2" s="244"/>
      <c r="IH2" s="244"/>
      <c r="II2" s="244"/>
      <c r="IJ2" s="244"/>
      <c r="IK2" s="244"/>
      <c r="IL2" s="244"/>
      <c r="IM2" s="244"/>
      <c r="IN2" s="244"/>
      <c r="IO2" s="244"/>
      <c r="IP2" s="244"/>
      <c r="IQ2" s="244"/>
      <c r="IR2" s="244"/>
      <c r="IS2" s="244"/>
      <c r="IT2" s="244"/>
      <c r="IU2" s="244"/>
      <c r="IV2" s="244"/>
      <c r="IW2" s="244"/>
      <c r="IX2" s="244"/>
      <c r="IY2" s="244"/>
    </row>
    <row r="3" spans="1:259" x14ac:dyDescent="0.25">
      <c r="A3" s="2" t="s">
        <v>368</v>
      </c>
      <c r="B3" s="3">
        <v>2686881248.3900003</v>
      </c>
      <c r="C3" s="3">
        <v>2563771929.25</v>
      </c>
      <c r="D3" s="3">
        <v>2415417068.6799998</v>
      </c>
      <c r="E3" s="3">
        <v>2297418976.3099999</v>
      </c>
      <c r="F3" s="3">
        <v>2214427720.1199999</v>
      </c>
      <c r="G3" s="3">
        <v>2134753309.8499999</v>
      </c>
      <c r="H3" s="3">
        <v>2063928349.8099999</v>
      </c>
      <c r="I3" s="3">
        <v>1982032781.47</v>
      </c>
      <c r="J3" s="3">
        <v>1880425122.21</v>
      </c>
      <c r="K3" s="3">
        <v>1814703297.01</v>
      </c>
      <c r="L3" s="4"/>
    </row>
    <row r="4" spans="1:259" x14ac:dyDescent="0.25">
      <c r="A4" s="52" t="s">
        <v>289</v>
      </c>
      <c r="B4" s="317">
        <f>SUM(B5:B9)</f>
        <v>2429786600.5300002</v>
      </c>
      <c r="C4" s="318">
        <v>2325556328.5700002</v>
      </c>
      <c r="D4" s="319">
        <v>2191437894.8800001</v>
      </c>
      <c r="E4" s="319">
        <v>2080476735.03</v>
      </c>
      <c r="F4" s="319">
        <v>2003211443.48</v>
      </c>
      <c r="G4" s="319">
        <v>1925220685.54</v>
      </c>
      <c r="H4" s="319">
        <v>1848365252.4000001</v>
      </c>
      <c r="I4" s="319">
        <v>1889926581.98</v>
      </c>
      <c r="J4" s="319">
        <v>1791095459.25</v>
      </c>
      <c r="K4" s="319">
        <v>1707860271.24</v>
      </c>
      <c r="L4" s="4"/>
    </row>
    <row r="5" spans="1:259" x14ac:dyDescent="0.25">
      <c r="A5" s="5" t="s">
        <v>2</v>
      </c>
      <c r="B5" s="320">
        <v>219738367.44999999</v>
      </c>
      <c r="C5" s="321">
        <v>214775305.34</v>
      </c>
      <c r="D5" s="319">
        <v>207764211.81</v>
      </c>
      <c r="E5" s="319">
        <v>207900083.02000001</v>
      </c>
      <c r="F5" s="319">
        <v>209388781.27000001</v>
      </c>
      <c r="G5" s="319">
        <v>207561046.31999999</v>
      </c>
      <c r="H5" s="319">
        <v>203931369.47</v>
      </c>
      <c r="I5" s="319">
        <v>208419508.44</v>
      </c>
      <c r="J5" s="319">
        <v>209249654.84</v>
      </c>
      <c r="K5" s="319">
        <v>206658617.28999999</v>
      </c>
      <c r="L5" s="4"/>
    </row>
    <row r="6" spans="1:259" x14ac:dyDescent="0.25">
      <c r="A6" s="5" t="s">
        <v>3</v>
      </c>
      <c r="B6" s="320">
        <v>1811677204.6600001</v>
      </c>
      <c r="C6" s="321">
        <v>1724290986.8599999</v>
      </c>
      <c r="D6" s="319">
        <v>1621991147.3900001</v>
      </c>
      <c r="E6" s="319">
        <v>1525273895.02</v>
      </c>
      <c r="F6" s="319">
        <v>1453155615.8599999</v>
      </c>
      <c r="G6" s="319">
        <v>1383176365.8800001</v>
      </c>
      <c r="H6" s="319">
        <v>1318300828.26</v>
      </c>
      <c r="I6" s="319">
        <v>1322412127.1300001</v>
      </c>
      <c r="J6" s="319">
        <v>1235534399.5899999</v>
      </c>
      <c r="K6" s="319">
        <v>1165969605.5599999</v>
      </c>
      <c r="L6" s="4"/>
      <c r="M6" s="4"/>
    </row>
    <row r="7" spans="1:259" x14ac:dyDescent="0.25">
      <c r="A7" s="5" t="s">
        <v>4</v>
      </c>
      <c r="B7" s="320">
        <v>370068247.57999998</v>
      </c>
      <c r="C7" s="321">
        <v>359339399.55000001</v>
      </c>
      <c r="D7" s="319">
        <v>334930648.43000001</v>
      </c>
      <c r="E7" s="319">
        <v>320899476.38</v>
      </c>
      <c r="F7" s="319">
        <v>314229937.66000003</v>
      </c>
      <c r="G7" s="319">
        <v>308169085.02999997</v>
      </c>
      <c r="H7" s="319">
        <v>301465518.50999999</v>
      </c>
      <c r="I7" s="319">
        <v>332051383.55000001</v>
      </c>
      <c r="J7" s="319">
        <v>321391488.85000002</v>
      </c>
      <c r="K7" s="319">
        <v>311738179.04000002</v>
      </c>
      <c r="L7" s="4"/>
    </row>
    <row r="8" spans="1:259" x14ac:dyDescent="0.25">
      <c r="A8" s="5" t="s">
        <v>5</v>
      </c>
      <c r="B8" s="320">
        <v>27454963.780000001</v>
      </c>
      <c r="C8" s="321">
        <v>26923603.059999999</v>
      </c>
      <c r="D8" s="319">
        <v>25950173.16</v>
      </c>
      <c r="E8" s="319">
        <v>25600159.43</v>
      </c>
      <c r="F8" s="319">
        <v>25561947.600000001</v>
      </c>
      <c r="G8" s="319">
        <v>25366056.129999999</v>
      </c>
      <c r="H8" s="319">
        <v>24013659.989999998</v>
      </c>
      <c r="I8" s="319">
        <v>26284390.09</v>
      </c>
      <c r="J8" s="319">
        <v>24027499.300000001</v>
      </c>
      <c r="K8" s="319">
        <v>22715187.629999999</v>
      </c>
      <c r="L8" s="4"/>
    </row>
    <row r="9" spans="1:259" x14ac:dyDescent="0.25">
      <c r="A9" s="5" t="s">
        <v>6</v>
      </c>
      <c r="B9" s="320">
        <v>847817.06</v>
      </c>
      <c r="C9" s="321">
        <v>829339.91</v>
      </c>
      <c r="D9" s="319">
        <v>801714.09</v>
      </c>
      <c r="E9" s="319">
        <v>795456.51</v>
      </c>
      <c r="F9" s="319">
        <v>764542.44</v>
      </c>
      <c r="G9" s="319">
        <v>682669.12</v>
      </c>
      <c r="H9" s="319">
        <v>649132.23</v>
      </c>
      <c r="I9" s="319">
        <v>759172.77</v>
      </c>
      <c r="J9" s="319">
        <v>771868.06</v>
      </c>
      <c r="K9" s="319">
        <v>778681.72</v>
      </c>
      <c r="L9" s="4"/>
    </row>
    <row r="10" spans="1:259" x14ac:dyDescent="0.25">
      <c r="A10" s="5" t="s">
        <v>7</v>
      </c>
      <c r="B10" s="322">
        <v>129688.71</v>
      </c>
      <c r="C10" s="321">
        <v>1348.65</v>
      </c>
      <c r="D10" s="319">
        <v>0</v>
      </c>
      <c r="E10" s="319">
        <v>7664.67</v>
      </c>
      <c r="F10" s="319">
        <v>110618.65</v>
      </c>
      <c r="G10" s="319">
        <v>265463.06</v>
      </c>
      <c r="H10" s="319">
        <v>4743.9399999999996</v>
      </c>
      <c r="I10" s="319"/>
      <c r="J10" s="319">
        <v>120548.61</v>
      </c>
      <c r="K10" s="319"/>
      <c r="L10" s="4"/>
    </row>
    <row r="11" spans="1:259" x14ac:dyDescent="0.25">
      <c r="A11" s="52" t="s">
        <v>8</v>
      </c>
      <c r="B11" s="323">
        <v>49782151.409999996</v>
      </c>
      <c r="C11" s="318">
        <v>45581207.839999996</v>
      </c>
      <c r="D11" s="324">
        <f>D12+D15</f>
        <v>37400797.089999996</v>
      </c>
      <c r="E11" s="319">
        <v>36815857.909999996</v>
      </c>
      <c r="F11" s="319">
        <v>31621883.039999999</v>
      </c>
      <c r="G11" s="319">
        <v>29824367.969999999</v>
      </c>
      <c r="H11" s="319">
        <v>28083458.77</v>
      </c>
      <c r="I11" s="319">
        <v>24719462.390000001</v>
      </c>
      <c r="J11" s="319">
        <v>26030003.48</v>
      </c>
      <c r="K11" s="319">
        <v>35771516</v>
      </c>
      <c r="L11" s="4"/>
    </row>
    <row r="12" spans="1:259" x14ac:dyDescent="0.25">
      <c r="A12" s="5" t="s">
        <v>8</v>
      </c>
      <c r="B12" s="321">
        <v>49752846.289999999</v>
      </c>
      <c r="C12" s="325">
        <v>44521298.799999997</v>
      </c>
      <c r="D12" s="319">
        <v>35720064.68</v>
      </c>
      <c r="E12" s="319">
        <v>34847135.880000003</v>
      </c>
      <c r="F12" s="319">
        <v>29410606.940000001</v>
      </c>
      <c r="G12" s="319">
        <v>27080949.719999999</v>
      </c>
      <c r="H12" s="319">
        <v>25402660.399999999</v>
      </c>
      <c r="I12" s="319">
        <v>22049867.68</v>
      </c>
      <c r="J12" s="319">
        <v>23102574.719999999</v>
      </c>
      <c r="K12" s="319">
        <v>33043861.949999999</v>
      </c>
    </row>
    <row r="13" spans="1:259" x14ac:dyDescent="0.25">
      <c r="A13" s="6" t="s">
        <v>9</v>
      </c>
      <c r="B13" s="321">
        <v>11616909.52</v>
      </c>
      <c r="C13" s="326">
        <v>10307057.76</v>
      </c>
      <c r="D13" s="327"/>
      <c r="E13" s="319"/>
      <c r="F13" s="319">
        <v>7991143.7999999998</v>
      </c>
      <c r="G13" s="319">
        <v>7738740.8499999996</v>
      </c>
      <c r="H13" s="319">
        <v>7194846.3799999999</v>
      </c>
      <c r="I13" s="319">
        <v>4254952.96</v>
      </c>
      <c r="J13" s="319">
        <v>7674839.2999999998</v>
      </c>
      <c r="K13" s="319">
        <v>10902579.85</v>
      </c>
      <c r="L13" s="4"/>
    </row>
    <row r="14" spans="1:259" x14ac:dyDescent="0.25">
      <c r="A14" s="6" t="s">
        <v>10</v>
      </c>
      <c r="B14" s="321">
        <v>38135936.770000003</v>
      </c>
      <c r="C14" s="326">
        <v>34214241.039999999</v>
      </c>
      <c r="D14" s="327"/>
      <c r="E14" s="319"/>
      <c r="F14" s="319">
        <v>21419463.140000001</v>
      </c>
      <c r="G14" s="319">
        <v>22085627.120000001</v>
      </c>
      <c r="H14" s="319">
        <v>20888612.390000001</v>
      </c>
      <c r="I14" s="319">
        <v>17794914.719999999</v>
      </c>
      <c r="J14" s="319">
        <v>15427735.42</v>
      </c>
      <c r="K14" s="319">
        <v>24868936.149999999</v>
      </c>
      <c r="L14" s="4"/>
    </row>
    <row r="15" spans="1:259" x14ac:dyDescent="0.25">
      <c r="A15" s="5" t="s">
        <v>11</v>
      </c>
      <c r="B15" s="321">
        <v>29305.119999999999</v>
      </c>
      <c r="C15" s="325">
        <v>1059909.04</v>
      </c>
      <c r="D15" s="319">
        <v>1680732.41</v>
      </c>
      <c r="E15" s="319">
        <v>1968722.03</v>
      </c>
      <c r="F15" s="319">
        <v>2211276.1</v>
      </c>
      <c r="G15" s="319">
        <v>2743418.25</v>
      </c>
      <c r="H15" s="319">
        <v>2680798.37</v>
      </c>
      <c r="I15" s="319">
        <v>2669594.71</v>
      </c>
      <c r="J15" s="319">
        <v>2927428.76</v>
      </c>
      <c r="K15" s="319">
        <v>2727654.05</v>
      </c>
      <c r="L15" s="4"/>
    </row>
    <row r="16" spans="1:259" x14ac:dyDescent="0.25">
      <c r="A16" s="52" t="s">
        <v>12</v>
      </c>
      <c r="B16" s="323">
        <v>939981.12</v>
      </c>
      <c r="C16" s="328">
        <v>950034.06</v>
      </c>
      <c r="D16" s="319">
        <v>1055053.67</v>
      </c>
      <c r="E16" s="319">
        <v>805974.88</v>
      </c>
      <c r="F16" s="319">
        <v>1000532.54</v>
      </c>
      <c r="G16" s="319">
        <v>736561.76</v>
      </c>
      <c r="H16" s="319">
        <v>792616.82</v>
      </c>
      <c r="I16" s="319">
        <v>666095.67000000004</v>
      </c>
      <c r="J16" s="319">
        <v>714982.08</v>
      </c>
      <c r="K16" s="319">
        <v>769281.49</v>
      </c>
      <c r="L16" s="4"/>
    </row>
    <row r="17" spans="1:259" x14ac:dyDescent="0.25">
      <c r="A17" s="52" t="s">
        <v>13</v>
      </c>
      <c r="B17" s="323">
        <v>68516808.329999998</v>
      </c>
      <c r="C17" s="328">
        <v>58597688.850000001</v>
      </c>
      <c r="D17" s="319">
        <v>53202827.170000002</v>
      </c>
      <c r="E17" s="319">
        <v>49095281.240000002</v>
      </c>
      <c r="F17" s="319">
        <v>44961184.310000002</v>
      </c>
      <c r="G17" s="319">
        <v>43606283.740000002</v>
      </c>
      <c r="H17" s="319">
        <v>43122762.700000003</v>
      </c>
      <c r="I17" s="319">
        <v>42947317.840000004</v>
      </c>
      <c r="J17" s="319">
        <v>44378036.369999997</v>
      </c>
      <c r="K17" s="319">
        <v>48179490.979999997</v>
      </c>
      <c r="L17" s="4"/>
    </row>
    <row r="18" spans="1:259" x14ac:dyDescent="0.25">
      <c r="A18" s="5" t="s">
        <v>205</v>
      </c>
      <c r="B18" s="321">
        <v>282527.24</v>
      </c>
      <c r="C18" s="325">
        <v>21077288.940000001</v>
      </c>
      <c r="D18" s="319">
        <v>41991380.079999998</v>
      </c>
      <c r="E18" s="319">
        <v>39844132.079999998</v>
      </c>
      <c r="F18" s="319">
        <v>40437182.060000002</v>
      </c>
      <c r="G18" s="319">
        <v>39452610.240000002</v>
      </c>
      <c r="H18" s="319">
        <v>39007703.439999998</v>
      </c>
      <c r="I18" s="319">
        <v>38892184.450000003</v>
      </c>
      <c r="J18" s="319">
        <v>40528410.390000001</v>
      </c>
      <c r="K18" s="319">
        <v>43700169.619999997</v>
      </c>
      <c r="L18" s="4"/>
    </row>
    <row r="19" spans="1:259" x14ac:dyDescent="0.25">
      <c r="A19" s="5" t="s">
        <v>204</v>
      </c>
      <c r="B19" s="321"/>
      <c r="C19" s="325">
        <v>12182.05</v>
      </c>
      <c r="D19" s="319">
        <v>7805.05</v>
      </c>
      <c r="E19" s="319">
        <v>8377.8799999999992</v>
      </c>
      <c r="F19" s="319">
        <v>39422.89</v>
      </c>
      <c r="G19" s="319">
        <v>1154.8599999999999</v>
      </c>
      <c r="H19" s="319">
        <v>39219.199999999997</v>
      </c>
      <c r="I19" s="319">
        <v>1634.32</v>
      </c>
      <c r="J19" s="319">
        <v>13775.3</v>
      </c>
      <c r="K19" s="319">
        <v>8645.14</v>
      </c>
      <c r="L19" s="4"/>
    </row>
    <row r="20" spans="1:259" x14ac:dyDescent="0.25">
      <c r="A20" s="5" t="s">
        <v>14</v>
      </c>
      <c r="B20" s="321">
        <v>374561.02</v>
      </c>
      <c r="C20" s="325">
        <v>7336526.7300000004</v>
      </c>
      <c r="D20" s="319">
        <v>11194636.68</v>
      </c>
      <c r="E20" s="319">
        <v>9233947.4100000001</v>
      </c>
      <c r="F20" s="319">
        <v>4475862.68</v>
      </c>
      <c r="G20" s="319">
        <v>4143910.51</v>
      </c>
      <c r="H20" s="319">
        <v>4067316.59</v>
      </c>
      <c r="I20" s="319">
        <v>4042149.32</v>
      </c>
      <c r="J20" s="319">
        <v>3835850.68</v>
      </c>
      <c r="K20" s="319">
        <v>4470676.22</v>
      </c>
      <c r="L20" s="4"/>
    </row>
    <row r="21" spans="1:259" x14ac:dyDescent="0.25">
      <c r="A21" s="5" t="s">
        <v>367</v>
      </c>
      <c r="B21" s="321">
        <v>9519.5400000000009</v>
      </c>
      <c r="C21" s="325">
        <v>10243.58</v>
      </c>
      <c r="D21" s="319">
        <v>9005.36</v>
      </c>
      <c r="E21" s="319">
        <v>8823.8700000000008</v>
      </c>
      <c r="F21" s="319">
        <v>8716.68</v>
      </c>
      <c r="G21" s="319">
        <v>8608.1299999999992</v>
      </c>
      <c r="H21" s="319">
        <v>8523.4699999999993</v>
      </c>
      <c r="I21" s="319">
        <v>11349.75</v>
      </c>
      <c r="J21" s="319"/>
      <c r="K21" s="319"/>
      <c r="L21" s="4"/>
    </row>
    <row r="22" spans="1:259" s="31" customFormat="1" x14ac:dyDescent="0.25">
      <c r="A22" s="54" t="s">
        <v>366</v>
      </c>
      <c r="B22" s="329">
        <v>67850200.530000001</v>
      </c>
      <c r="C22" s="330">
        <v>30161384.890000001</v>
      </c>
      <c r="D22" s="319"/>
      <c r="E22" s="319"/>
      <c r="F22" s="319"/>
      <c r="G22" s="319"/>
      <c r="H22" s="319"/>
      <c r="I22" s="319"/>
      <c r="J22" s="319"/>
      <c r="K22" s="319"/>
      <c r="L22" s="4"/>
      <c r="M22" s="1"/>
      <c r="N22" s="1"/>
      <c r="O22" s="1"/>
      <c r="P22" s="1"/>
      <c r="Q22" s="1"/>
      <c r="R22" s="1"/>
      <c r="S22" s="1"/>
      <c r="T22" s="1"/>
      <c r="U22" s="1"/>
      <c r="V22" s="1"/>
      <c r="W22" s="1"/>
      <c r="X22" s="1"/>
      <c r="Y22" s="1"/>
      <c r="Z22" s="1"/>
      <c r="AA22" s="1"/>
      <c r="AB22" s="1"/>
      <c r="AC22" s="1"/>
      <c r="AD22" s="1"/>
      <c r="AE22" s="1"/>
      <c r="AF22" s="1"/>
      <c r="AG22" s="1"/>
      <c r="AH22" s="1"/>
      <c r="AI22" s="1"/>
      <c r="AJ22" s="1"/>
      <c r="AK22" s="1"/>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c r="BM22" s="1"/>
      <c r="BN22" s="1"/>
      <c r="BO22" s="1"/>
      <c r="BP22" s="1"/>
      <c r="BQ22" s="1"/>
      <c r="BR22" s="1"/>
      <c r="BS22" s="1"/>
      <c r="BT22" s="1"/>
      <c r="BU22" s="1"/>
      <c r="BV22" s="1"/>
      <c r="BW22" s="1"/>
      <c r="BX22" s="1"/>
      <c r="BY22" s="1"/>
      <c r="BZ22" s="1"/>
      <c r="CA22" s="1"/>
      <c r="CB22" s="1"/>
      <c r="CC22" s="1"/>
      <c r="CD22" s="1"/>
      <c r="CE22" s="1"/>
      <c r="CF22" s="1"/>
      <c r="CG22" s="1"/>
      <c r="CH22" s="1"/>
      <c r="CI22" s="1"/>
      <c r="CJ22" s="1"/>
      <c r="CK22" s="1"/>
      <c r="CL22" s="1"/>
      <c r="CM22" s="1"/>
      <c r="CN22" s="1"/>
      <c r="CO22" s="1"/>
      <c r="CP22" s="1"/>
      <c r="CQ22" s="1"/>
      <c r="CR22" s="1"/>
      <c r="CS22" s="1"/>
      <c r="CT22" s="1"/>
      <c r="CU22" s="1"/>
      <c r="CV22" s="1"/>
      <c r="CW22" s="1"/>
      <c r="CX22" s="1"/>
      <c r="CY22" s="1"/>
      <c r="CZ22" s="1"/>
      <c r="DA22" s="1"/>
      <c r="DB22" s="1"/>
      <c r="DC22" s="1"/>
      <c r="DD22" s="1"/>
      <c r="DE22" s="1"/>
      <c r="DF22" s="1"/>
      <c r="DG22" s="1"/>
      <c r="DH22" s="1"/>
      <c r="DI22" s="1"/>
      <c r="DJ22" s="1"/>
      <c r="DK22" s="1"/>
      <c r="DL22" s="1"/>
      <c r="DM22" s="1"/>
      <c r="DN22" s="1"/>
      <c r="DO22" s="1"/>
      <c r="DP22" s="1"/>
      <c r="DQ22" s="1"/>
      <c r="DR22" s="1"/>
      <c r="DS22" s="1"/>
      <c r="DT22" s="1"/>
      <c r="DU22" s="1"/>
      <c r="DV22" s="1"/>
      <c r="DW22" s="1"/>
      <c r="DX22" s="1"/>
      <c r="DY22" s="1"/>
      <c r="DZ22" s="1"/>
      <c r="EA22" s="1"/>
      <c r="EB22" s="1"/>
      <c r="EC22" s="1"/>
      <c r="ED22" s="1"/>
      <c r="EE22" s="1"/>
      <c r="EF22" s="1"/>
      <c r="EG22" s="1"/>
      <c r="EH22" s="1"/>
      <c r="EI22" s="1"/>
      <c r="EJ22" s="1"/>
      <c r="EK22" s="1"/>
      <c r="EL22" s="1"/>
      <c r="EM22" s="1"/>
      <c r="EN22" s="1"/>
      <c r="EO22" s="1"/>
      <c r="EP22" s="1"/>
      <c r="EQ22" s="1"/>
      <c r="ER22" s="1"/>
      <c r="ES22" s="1"/>
      <c r="ET22" s="1"/>
      <c r="EU22" s="1"/>
      <c r="EV22" s="1"/>
      <c r="EW22" s="1"/>
      <c r="EX22" s="1"/>
      <c r="EY22" s="1"/>
      <c r="EZ22" s="1"/>
      <c r="FA22" s="1"/>
      <c r="FB22" s="1"/>
      <c r="FC22" s="1"/>
      <c r="FD22" s="1"/>
      <c r="FE22" s="1"/>
      <c r="FF22" s="1"/>
      <c r="FG22" s="1"/>
      <c r="FH22" s="1"/>
      <c r="FI22" s="1"/>
      <c r="FJ22" s="1"/>
      <c r="FK22" s="1"/>
      <c r="FL22" s="1"/>
      <c r="FM22" s="1"/>
      <c r="FN22" s="1"/>
      <c r="FO22" s="1"/>
      <c r="FP22" s="1"/>
      <c r="FQ22" s="1"/>
      <c r="FR22" s="1"/>
      <c r="FS22" s="1"/>
      <c r="FT22" s="1"/>
      <c r="FU22" s="1"/>
      <c r="FV22" s="1"/>
      <c r="FW22" s="1"/>
      <c r="FX22" s="1"/>
      <c r="FY22" s="1"/>
      <c r="FZ22" s="1"/>
      <c r="GA22" s="1"/>
      <c r="GB22" s="1"/>
      <c r="GC22" s="1"/>
      <c r="GD22" s="1"/>
      <c r="GE22" s="1"/>
      <c r="GF22" s="1"/>
      <c r="GG22" s="1"/>
      <c r="GH22" s="1"/>
      <c r="GI22" s="1"/>
      <c r="GJ22" s="1"/>
      <c r="GK22" s="1"/>
      <c r="GL22" s="1"/>
      <c r="GM22" s="1"/>
      <c r="GN22" s="1"/>
      <c r="GO22" s="1"/>
      <c r="GP22" s="1"/>
      <c r="GQ22" s="1"/>
      <c r="GR22" s="1"/>
      <c r="GS22" s="1"/>
      <c r="GT22" s="1"/>
      <c r="GU22" s="1"/>
      <c r="GV22" s="1"/>
      <c r="GW22" s="1"/>
      <c r="GX22" s="1"/>
      <c r="GY22" s="1"/>
      <c r="GZ22" s="1"/>
      <c r="HA22" s="1"/>
      <c r="HB22" s="1"/>
      <c r="HC22" s="1"/>
      <c r="HD22" s="1"/>
      <c r="HE22" s="1"/>
      <c r="HF22" s="1"/>
      <c r="HG22" s="1"/>
      <c r="HH22" s="1"/>
      <c r="HI22" s="1"/>
      <c r="HJ22" s="1"/>
      <c r="HK22" s="1"/>
      <c r="HL22" s="1"/>
      <c r="HM22" s="1"/>
      <c r="HN22" s="1"/>
      <c r="HO22" s="1"/>
      <c r="HP22" s="1"/>
      <c r="HQ22" s="1"/>
      <c r="HR22" s="1"/>
      <c r="HS22" s="1"/>
      <c r="HT22" s="1"/>
      <c r="HU22" s="1"/>
      <c r="HV22" s="1"/>
      <c r="HW22" s="1"/>
      <c r="HX22" s="1"/>
      <c r="HY22" s="1"/>
      <c r="HZ22" s="1"/>
      <c r="IA22" s="1"/>
      <c r="IB22" s="1"/>
      <c r="IC22" s="1"/>
      <c r="ID22" s="1"/>
      <c r="IE22" s="1"/>
      <c r="IF22" s="1"/>
      <c r="IG22" s="1"/>
      <c r="IH22" s="1"/>
      <c r="II22" s="1"/>
      <c r="IJ22" s="1"/>
      <c r="IK22" s="1"/>
      <c r="IL22" s="1"/>
      <c r="IM22" s="1"/>
      <c r="IN22" s="1"/>
      <c r="IO22" s="1"/>
      <c r="IP22" s="1"/>
      <c r="IQ22" s="1"/>
      <c r="IR22" s="1"/>
      <c r="IS22" s="1"/>
      <c r="IT22" s="1"/>
      <c r="IU22" s="1"/>
      <c r="IV22" s="1"/>
      <c r="IW22" s="1"/>
      <c r="IX22" s="1"/>
      <c r="IY22" s="1"/>
    </row>
    <row r="23" spans="1:259" x14ac:dyDescent="0.25">
      <c r="A23" s="52" t="s">
        <v>15</v>
      </c>
      <c r="B23" s="323">
        <v>1092419.54</v>
      </c>
      <c r="C23" s="328">
        <v>1139158.47</v>
      </c>
      <c r="D23" s="319">
        <v>1346452.16</v>
      </c>
      <c r="E23" s="319">
        <v>812895.18</v>
      </c>
      <c r="F23" s="319">
        <v>964820.67</v>
      </c>
      <c r="G23" s="319">
        <v>1176140.3400000001</v>
      </c>
      <c r="H23" s="319">
        <v>1507716.23</v>
      </c>
      <c r="I23" s="319">
        <v>1295098.8899999999</v>
      </c>
      <c r="J23" s="319">
        <v>1222341.8899999999</v>
      </c>
      <c r="K23" s="319">
        <v>819231.72</v>
      </c>
      <c r="L23" s="4"/>
    </row>
    <row r="24" spans="1:259" x14ac:dyDescent="0.25">
      <c r="A24" s="5" t="s">
        <v>16</v>
      </c>
      <c r="B24" s="321">
        <v>101574.37</v>
      </c>
      <c r="C24" s="325">
        <v>111739.5</v>
      </c>
      <c r="D24" s="319">
        <v>114222.15</v>
      </c>
      <c r="E24" s="319">
        <v>113584.05</v>
      </c>
      <c r="F24" s="319">
        <v>109054.96</v>
      </c>
      <c r="G24" s="319">
        <v>115744.43</v>
      </c>
      <c r="H24" s="319">
        <v>112573.92</v>
      </c>
      <c r="I24" s="319">
        <v>110408.96000000001</v>
      </c>
      <c r="J24" s="319">
        <v>112548.59</v>
      </c>
      <c r="K24" s="319">
        <v>104138.49</v>
      </c>
      <c r="L24" s="4"/>
    </row>
    <row r="25" spans="1:259" x14ac:dyDescent="0.25">
      <c r="A25" s="5" t="s">
        <v>17</v>
      </c>
      <c r="B25" s="321">
        <v>292656.8</v>
      </c>
      <c r="C25" s="325">
        <v>314367.59999999998</v>
      </c>
      <c r="D25" s="319">
        <v>599457.22</v>
      </c>
      <c r="E25" s="319">
        <v>48196.3</v>
      </c>
      <c r="F25" s="319">
        <v>132006.79999999999</v>
      </c>
      <c r="G25" s="319">
        <v>321314.58</v>
      </c>
      <c r="H25" s="319">
        <v>470541.87</v>
      </c>
      <c r="I25" s="319">
        <v>288229.92</v>
      </c>
      <c r="J25" s="319">
        <v>310802.65000000002</v>
      </c>
      <c r="K25" s="319">
        <v>5856</v>
      </c>
      <c r="L25" s="4"/>
    </row>
    <row r="26" spans="1:259" x14ac:dyDescent="0.25">
      <c r="A26" s="5" t="s">
        <v>18</v>
      </c>
      <c r="B26" s="321"/>
      <c r="C26" s="325">
        <v>1070</v>
      </c>
      <c r="D26" s="319">
        <v>7590</v>
      </c>
      <c r="E26" s="319">
        <v>0</v>
      </c>
      <c r="F26" s="319"/>
      <c r="G26" s="319">
        <v>1780</v>
      </c>
      <c r="H26" s="319">
        <v>1340</v>
      </c>
      <c r="I26" s="319">
        <v>1730</v>
      </c>
      <c r="J26" s="319">
        <v>2921.82</v>
      </c>
      <c r="K26" s="319">
        <v>1520</v>
      </c>
      <c r="L26" s="4"/>
    </row>
    <row r="27" spans="1:259" x14ac:dyDescent="0.25">
      <c r="A27" s="5" t="s">
        <v>19</v>
      </c>
      <c r="B27" s="321"/>
      <c r="C27" s="325">
        <v>142.74</v>
      </c>
      <c r="D27" s="319">
        <v>0</v>
      </c>
      <c r="E27" s="319">
        <v>10.82</v>
      </c>
      <c r="F27" s="319">
        <v>8.66</v>
      </c>
      <c r="G27" s="319">
        <v>132.66999999999999</v>
      </c>
      <c r="H27" s="319">
        <v>86.53</v>
      </c>
      <c r="I27" s="319">
        <v>61.29</v>
      </c>
      <c r="J27" s="319"/>
      <c r="K27" s="319">
        <v>54.08</v>
      </c>
      <c r="L27" s="4"/>
    </row>
    <row r="28" spans="1:259" x14ac:dyDescent="0.25">
      <c r="A28" s="5" t="s">
        <v>20</v>
      </c>
      <c r="B28" s="321">
        <v>697026.12</v>
      </c>
      <c r="C28" s="325">
        <v>652962.38</v>
      </c>
      <c r="D28" s="319">
        <v>619190.31000000006</v>
      </c>
      <c r="E28" s="319">
        <v>637034.73</v>
      </c>
      <c r="F28" s="319">
        <v>697438.83</v>
      </c>
      <c r="G28" s="319">
        <v>729042.34</v>
      </c>
      <c r="H28" s="319">
        <v>703315.14</v>
      </c>
      <c r="I28" s="319">
        <v>869932.96</v>
      </c>
      <c r="J28" s="319">
        <v>766666.47</v>
      </c>
      <c r="K28" s="319">
        <v>682609.97</v>
      </c>
      <c r="L28" s="4"/>
    </row>
    <row r="29" spans="1:259" x14ac:dyDescent="0.25">
      <c r="A29" s="5" t="s">
        <v>21</v>
      </c>
      <c r="B29" s="321">
        <v>1162.25</v>
      </c>
      <c r="C29" s="325">
        <v>58876.25</v>
      </c>
      <c r="D29" s="319">
        <v>5992.48</v>
      </c>
      <c r="E29" s="319">
        <v>14069.28</v>
      </c>
      <c r="F29" s="319">
        <v>26311.42</v>
      </c>
      <c r="G29" s="319">
        <v>8126.32</v>
      </c>
      <c r="H29" s="319">
        <v>219858.77</v>
      </c>
      <c r="I29" s="319">
        <v>24735.759999999998</v>
      </c>
      <c r="J29" s="319">
        <v>29402.36</v>
      </c>
      <c r="K29" s="319">
        <v>25053.18</v>
      </c>
      <c r="L29" s="4"/>
    </row>
    <row r="30" spans="1:259" x14ac:dyDescent="0.25">
      <c r="A30" s="53" t="s">
        <v>22</v>
      </c>
      <c r="B30" s="331">
        <v>0</v>
      </c>
      <c r="C30" s="325"/>
      <c r="D30" s="319"/>
      <c r="E30" s="319">
        <v>0</v>
      </c>
      <c r="F30" s="319">
        <v>0</v>
      </c>
      <c r="G30" s="319">
        <v>2050.5300000000002</v>
      </c>
      <c r="H30" s="319">
        <v>28677.62</v>
      </c>
      <c r="I30" s="319">
        <v>28115.95</v>
      </c>
      <c r="J30" s="319">
        <v>27554.93</v>
      </c>
      <c r="K30" s="319">
        <v>29012.78</v>
      </c>
      <c r="L30" s="4"/>
    </row>
    <row r="31" spans="1:259" x14ac:dyDescent="0.25">
      <c r="A31" s="5" t="s">
        <v>23</v>
      </c>
      <c r="B31" s="321">
        <v>0</v>
      </c>
      <c r="C31" s="325"/>
      <c r="D31" s="332"/>
      <c r="E31" s="319">
        <v>0</v>
      </c>
      <c r="F31" s="319">
        <v>0</v>
      </c>
      <c r="G31" s="319">
        <v>2050.5300000000002</v>
      </c>
      <c r="H31" s="319">
        <v>28677.62</v>
      </c>
      <c r="I31" s="319">
        <v>28115.95</v>
      </c>
      <c r="J31" s="319">
        <v>27554.93</v>
      </c>
      <c r="K31" s="319">
        <v>29012.78</v>
      </c>
      <c r="L31" s="4"/>
    </row>
    <row r="32" spans="1:259" x14ac:dyDescent="0.25">
      <c r="A32" s="52" t="s">
        <v>1</v>
      </c>
      <c r="B32" s="323">
        <v>11251.49</v>
      </c>
      <c r="C32" s="328">
        <v>11155.74</v>
      </c>
      <c r="D32" s="319">
        <v>10959.43</v>
      </c>
      <c r="E32" s="319">
        <v>10796.7</v>
      </c>
      <c r="F32" s="319">
        <v>20425.34</v>
      </c>
      <c r="G32" s="319"/>
      <c r="H32" s="319"/>
      <c r="I32" s="319"/>
      <c r="J32" s="319"/>
      <c r="K32" s="319"/>
      <c r="L32" s="4"/>
    </row>
    <row r="33" spans="1:259" x14ac:dyDescent="0.25">
      <c r="A33" s="5" t="s">
        <v>206</v>
      </c>
      <c r="B33" s="321">
        <v>11251.49</v>
      </c>
      <c r="C33" s="325">
        <v>11155.74</v>
      </c>
      <c r="D33" s="319">
        <v>10959.43</v>
      </c>
      <c r="E33" s="319">
        <v>10796.7</v>
      </c>
      <c r="F33" s="319">
        <v>20425.34</v>
      </c>
      <c r="G33" s="319"/>
      <c r="H33" s="319"/>
      <c r="I33" s="319"/>
      <c r="J33" s="319"/>
      <c r="K33" s="319"/>
      <c r="L33" s="4"/>
    </row>
    <row r="34" spans="1:259" x14ac:dyDescent="0.25">
      <c r="A34" s="52" t="s">
        <v>24</v>
      </c>
      <c r="B34" s="323">
        <v>4733.5200000000004</v>
      </c>
      <c r="C34" s="328">
        <v>5332.3899999999994</v>
      </c>
      <c r="D34" s="319">
        <v>8785.7000000000007</v>
      </c>
      <c r="E34" s="319">
        <v>4318.09</v>
      </c>
      <c r="F34" s="319">
        <v>4841.75</v>
      </c>
      <c r="G34" s="319">
        <v>16486.759999999998</v>
      </c>
      <c r="H34" s="319">
        <v>6710.2</v>
      </c>
      <c r="I34" s="319">
        <v>5712.08</v>
      </c>
      <c r="J34" s="319">
        <v>10035.48</v>
      </c>
      <c r="K34" s="319">
        <v>14174.35</v>
      </c>
      <c r="L34" s="4"/>
    </row>
    <row r="35" spans="1:259" s="31" customFormat="1" x14ac:dyDescent="0.25">
      <c r="A35" s="21" t="s">
        <v>365</v>
      </c>
      <c r="B35" s="333">
        <v>4733.5200000000004</v>
      </c>
      <c r="C35" s="326">
        <v>2797.08</v>
      </c>
      <c r="D35" s="319"/>
      <c r="E35" s="319"/>
      <c r="F35" s="319"/>
      <c r="G35" s="319"/>
      <c r="H35" s="319"/>
      <c r="I35" s="319"/>
      <c r="J35" s="319"/>
      <c r="K35" s="319"/>
      <c r="L35" s="4"/>
      <c r="M35" s="1"/>
      <c r="N35" s="1"/>
      <c r="O35" s="1"/>
      <c r="P35" s="1"/>
      <c r="Q35" s="1"/>
      <c r="R35" s="1"/>
      <c r="S35" s="1"/>
      <c r="T35" s="1"/>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
      <c r="AY35" s="1"/>
      <c r="AZ35" s="1"/>
      <c r="BA35" s="1"/>
      <c r="BB35" s="1"/>
      <c r="BC35" s="1"/>
      <c r="BD35" s="1"/>
      <c r="BE35" s="1"/>
      <c r="BF35" s="1"/>
      <c r="BG35" s="1"/>
      <c r="BH35" s="1"/>
      <c r="BI35" s="1"/>
      <c r="BJ35" s="1"/>
      <c r="BK35" s="1"/>
      <c r="BL35" s="1"/>
      <c r="BM35" s="1"/>
      <c r="BN35" s="1"/>
      <c r="BO35" s="1"/>
      <c r="BP35" s="1"/>
      <c r="BQ35" s="1"/>
      <c r="BR35" s="1"/>
      <c r="BS35" s="1"/>
      <c r="BT35" s="1"/>
      <c r="BU35" s="1"/>
      <c r="BV35" s="1"/>
      <c r="BW35" s="1"/>
      <c r="BX35" s="1"/>
      <c r="BY35" s="1"/>
      <c r="BZ35" s="1"/>
      <c r="CA35" s="1"/>
      <c r="CB35" s="1"/>
      <c r="CC35" s="1"/>
      <c r="CD35" s="1"/>
      <c r="CE35" s="1"/>
      <c r="CF35" s="1"/>
      <c r="CG35" s="1"/>
      <c r="CH35" s="1"/>
      <c r="CI35" s="1"/>
      <c r="CJ35" s="1"/>
      <c r="CK35" s="1"/>
      <c r="CL35" s="1"/>
      <c r="CM35" s="1"/>
      <c r="CN35" s="1"/>
      <c r="CO35" s="1"/>
      <c r="CP35" s="1"/>
      <c r="CQ35" s="1"/>
      <c r="CR35" s="1"/>
      <c r="CS35" s="1"/>
      <c r="CT35" s="1"/>
      <c r="CU35" s="1"/>
      <c r="CV35" s="1"/>
      <c r="CW35" s="1"/>
      <c r="CX35" s="1"/>
      <c r="CY35" s="1"/>
      <c r="CZ35" s="1"/>
      <c r="DA35" s="1"/>
      <c r="DB35" s="1"/>
      <c r="DC35" s="1"/>
      <c r="DD35" s="1"/>
      <c r="DE35" s="1"/>
      <c r="DF35" s="1"/>
      <c r="DG35" s="1"/>
      <c r="DH35" s="1"/>
      <c r="DI35" s="1"/>
      <c r="DJ35" s="1"/>
      <c r="DK35" s="1"/>
      <c r="DL35" s="1"/>
      <c r="DM35" s="1"/>
      <c r="DN35" s="1"/>
      <c r="DO35" s="1"/>
      <c r="DP35" s="1"/>
      <c r="DQ35" s="1"/>
      <c r="DR35" s="1"/>
      <c r="DS35" s="1"/>
      <c r="DT35" s="1"/>
      <c r="DU35" s="1"/>
      <c r="DV35" s="1"/>
      <c r="DW35" s="1"/>
      <c r="DX35" s="1"/>
      <c r="DY35" s="1"/>
      <c r="DZ35" s="1"/>
      <c r="EA35" s="1"/>
      <c r="EB35" s="1"/>
      <c r="EC35" s="1"/>
      <c r="ED35" s="1"/>
      <c r="EE35" s="1"/>
      <c r="EF35" s="1"/>
      <c r="EG35" s="1"/>
      <c r="EH35" s="1"/>
      <c r="EI35" s="1"/>
      <c r="EJ35" s="1"/>
      <c r="EK35" s="1"/>
      <c r="EL35" s="1"/>
      <c r="EM35" s="1"/>
      <c r="EN35" s="1"/>
      <c r="EO35" s="1"/>
      <c r="EP35" s="1"/>
      <c r="EQ35" s="1"/>
      <c r="ER35" s="1"/>
      <c r="ES35" s="1"/>
      <c r="ET35" s="1"/>
      <c r="EU35" s="1"/>
      <c r="EV35" s="1"/>
      <c r="EW35" s="1"/>
      <c r="EX35" s="1"/>
      <c r="EY35" s="1"/>
      <c r="EZ35" s="1"/>
      <c r="FA35" s="1"/>
      <c r="FB35" s="1"/>
      <c r="FC35" s="1"/>
      <c r="FD35" s="1"/>
      <c r="FE35" s="1"/>
      <c r="FF35" s="1"/>
      <c r="FG35" s="1"/>
      <c r="FH35" s="1"/>
      <c r="FI35" s="1"/>
      <c r="FJ35" s="1"/>
      <c r="FK35" s="1"/>
      <c r="FL35" s="1"/>
      <c r="FM35" s="1"/>
      <c r="FN35" s="1"/>
      <c r="FO35" s="1"/>
      <c r="FP35" s="1"/>
      <c r="FQ35" s="1"/>
      <c r="FR35" s="1"/>
      <c r="FS35" s="1"/>
      <c r="FT35" s="1"/>
      <c r="FU35" s="1"/>
      <c r="FV35" s="1"/>
      <c r="FW35" s="1"/>
      <c r="FX35" s="1"/>
      <c r="FY35" s="1"/>
      <c r="FZ35" s="1"/>
      <c r="GA35" s="1"/>
      <c r="GB35" s="1"/>
      <c r="GC35" s="1"/>
      <c r="GD35" s="1"/>
      <c r="GE35" s="1"/>
      <c r="GF35" s="1"/>
      <c r="GG35" s="1"/>
      <c r="GH35" s="1"/>
      <c r="GI35" s="1"/>
      <c r="GJ35" s="1"/>
      <c r="GK35" s="1"/>
      <c r="GL35" s="1"/>
      <c r="GM35" s="1"/>
      <c r="GN35" s="1"/>
      <c r="GO35" s="1"/>
      <c r="GP35" s="1"/>
      <c r="GQ35" s="1"/>
      <c r="GR35" s="1"/>
      <c r="GS35" s="1"/>
      <c r="GT35" s="1"/>
      <c r="GU35" s="1"/>
      <c r="GV35" s="1"/>
      <c r="GW35" s="1"/>
      <c r="GX35" s="1"/>
      <c r="GY35" s="1"/>
      <c r="GZ35" s="1"/>
      <c r="HA35" s="1"/>
      <c r="HB35" s="1"/>
      <c r="HC35" s="1"/>
      <c r="HD35" s="1"/>
      <c r="HE35" s="1"/>
      <c r="HF35" s="1"/>
      <c r="HG35" s="1"/>
      <c r="HH35" s="1"/>
      <c r="HI35" s="1"/>
      <c r="HJ35" s="1"/>
      <c r="HK35" s="1"/>
      <c r="HL35" s="1"/>
      <c r="HM35" s="1"/>
      <c r="HN35" s="1"/>
      <c r="HO35" s="1"/>
      <c r="HP35" s="1"/>
      <c r="HQ35" s="1"/>
      <c r="HR35" s="1"/>
      <c r="HS35" s="1"/>
      <c r="HT35" s="1"/>
      <c r="HU35" s="1"/>
      <c r="HV35" s="1"/>
      <c r="HW35" s="1"/>
      <c r="HX35" s="1"/>
      <c r="HY35" s="1"/>
      <c r="HZ35" s="1"/>
      <c r="IA35" s="1"/>
      <c r="IB35" s="1"/>
      <c r="IC35" s="1"/>
      <c r="ID35" s="1"/>
      <c r="IE35" s="1"/>
      <c r="IF35" s="1"/>
      <c r="IG35" s="1"/>
      <c r="IH35" s="1"/>
      <c r="II35" s="1"/>
      <c r="IJ35" s="1"/>
      <c r="IK35" s="1"/>
      <c r="IL35" s="1"/>
      <c r="IM35" s="1"/>
      <c r="IN35" s="1"/>
      <c r="IO35" s="1"/>
      <c r="IP35" s="1"/>
      <c r="IQ35" s="1"/>
      <c r="IR35" s="1"/>
      <c r="IS35" s="1"/>
      <c r="IT35" s="1"/>
      <c r="IU35" s="1"/>
      <c r="IV35" s="1"/>
      <c r="IW35" s="1"/>
      <c r="IX35" s="1"/>
      <c r="IY35" s="1"/>
    </row>
    <row r="36" spans="1:259" x14ac:dyDescent="0.25">
      <c r="A36" s="5" t="s">
        <v>24</v>
      </c>
      <c r="B36" s="321">
        <v>0</v>
      </c>
      <c r="C36" s="325">
        <v>2535.31</v>
      </c>
      <c r="D36" s="319">
        <v>8785.7000000000007</v>
      </c>
      <c r="E36" s="319">
        <v>4318.09</v>
      </c>
      <c r="F36" s="319">
        <v>4841.75</v>
      </c>
      <c r="G36" s="319">
        <v>16486.759999999998</v>
      </c>
      <c r="H36" s="319">
        <v>6710.2</v>
      </c>
      <c r="I36" s="319">
        <v>5712.08</v>
      </c>
      <c r="J36" s="319">
        <v>10035.48</v>
      </c>
      <c r="K36" s="319">
        <v>14174.35</v>
      </c>
      <c r="L36" s="4"/>
    </row>
    <row r="37" spans="1:259" x14ac:dyDescent="0.25">
      <c r="A37" s="52" t="s">
        <v>25</v>
      </c>
      <c r="B37" s="321">
        <v>27504363.059999999</v>
      </c>
      <c r="C37" s="328">
        <v>26140194.84</v>
      </c>
      <c r="D37" s="319">
        <v>24850447.23</v>
      </c>
      <c r="E37" s="319">
        <v>24294150.219999999</v>
      </c>
      <c r="F37" s="319">
        <v>23994850.399999999</v>
      </c>
      <c r="G37" s="319">
        <v>23526088.370000001</v>
      </c>
      <c r="H37" s="319">
        <v>27857443.879999999</v>
      </c>
      <c r="I37" s="319">
        <v>22444396.670000002</v>
      </c>
      <c r="J37" s="319">
        <v>16946708.73</v>
      </c>
      <c r="K37" s="319">
        <v>21260318.449999999</v>
      </c>
      <c r="L37" s="4"/>
    </row>
    <row r="38" spans="1:259" x14ac:dyDescent="0.25">
      <c r="A38" s="5" t="s">
        <v>26</v>
      </c>
      <c r="B38" s="321">
        <v>7116968.7000000002</v>
      </c>
      <c r="C38" s="325">
        <v>5665052.3700000001</v>
      </c>
      <c r="D38" s="319">
        <v>5296259.5199999996</v>
      </c>
      <c r="E38" s="319">
        <v>5542420.5800000001</v>
      </c>
      <c r="F38" s="319">
        <v>5469616.04</v>
      </c>
      <c r="G38" s="319">
        <v>5292457.04</v>
      </c>
      <c r="H38" s="319">
        <v>5065289.66</v>
      </c>
      <c r="I38" s="319">
        <v>4772041.75</v>
      </c>
      <c r="J38" s="319">
        <v>4601709.47</v>
      </c>
      <c r="K38" s="319">
        <v>4788751.66</v>
      </c>
      <c r="L38" s="4"/>
    </row>
    <row r="39" spans="1:259" x14ac:dyDescent="0.25">
      <c r="A39" s="5" t="s">
        <v>27</v>
      </c>
      <c r="B39" s="321">
        <v>19851564.850000001</v>
      </c>
      <c r="C39" s="325">
        <v>19383991.629999999</v>
      </c>
      <c r="D39" s="319">
        <v>18408747.059999999</v>
      </c>
      <c r="E39" s="319">
        <v>17585311.219999999</v>
      </c>
      <c r="F39" s="319">
        <v>17239184.149999999</v>
      </c>
      <c r="G39" s="319">
        <v>16932052.280000001</v>
      </c>
      <c r="H39" s="319">
        <v>21315262.530000001</v>
      </c>
      <c r="I39" s="319">
        <v>16572984.68</v>
      </c>
      <c r="J39" s="319">
        <v>11600440.039999999</v>
      </c>
      <c r="K39" s="319">
        <v>15438744.65</v>
      </c>
      <c r="L39" s="4"/>
    </row>
    <row r="40" spans="1:259" x14ac:dyDescent="0.25">
      <c r="A40" s="5" t="s">
        <v>364</v>
      </c>
      <c r="B40" s="321">
        <v>279426.28999999998</v>
      </c>
      <c r="C40" s="325">
        <v>601745.24</v>
      </c>
      <c r="D40" s="319">
        <v>657607.05000000005</v>
      </c>
      <c r="E40" s="319">
        <v>649316.81999999995</v>
      </c>
      <c r="F40" s="319">
        <v>760615.81</v>
      </c>
      <c r="G40" s="319">
        <v>770387.05</v>
      </c>
      <c r="H40" s="319">
        <v>780796.89</v>
      </c>
      <c r="I40" s="319">
        <v>604513.04</v>
      </c>
      <c r="J40" s="319">
        <v>355016.57</v>
      </c>
      <c r="K40" s="319">
        <v>531519.74</v>
      </c>
      <c r="L40" s="4"/>
    </row>
    <row r="41" spans="1:259" x14ac:dyDescent="0.25">
      <c r="A41" s="5" t="s">
        <v>28</v>
      </c>
      <c r="B41" s="331">
        <v>256403.22</v>
      </c>
      <c r="C41" s="325">
        <v>489405.6</v>
      </c>
      <c r="D41" s="319">
        <v>487833.59999999998</v>
      </c>
      <c r="E41" s="319">
        <v>517101.6</v>
      </c>
      <c r="F41" s="319">
        <v>525434.4</v>
      </c>
      <c r="G41" s="319">
        <v>531192</v>
      </c>
      <c r="H41" s="319">
        <v>696094.8</v>
      </c>
      <c r="I41" s="319">
        <v>494857.2</v>
      </c>
      <c r="J41" s="319">
        <v>389542.65</v>
      </c>
      <c r="K41" s="319">
        <v>501302.4</v>
      </c>
      <c r="L41" s="4"/>
    </row>
    <row r="42" spans="1:259" s="31" customFormat="1" x14ac:dyDescent="0.25">
      <c r="A42" s="20" t="s">
        <v>362</v>
      </c>
      <c r="B42" s="331">
        <v>4446196.54</v>
      </c>
      <c r="C42" s="325"/>
      <c r="D42" s="319"/>
      <c r="E42" s="319"/>
      <c r="F42" s="319"/>
      <c r="G42" s="319"/>
      <c r="H42" s="319"/>
      <c r="I42" s="319"/>
      <c r="J42" s="319"/>
      <c r="K42" s="319"/>
      <c r="L42" s="4"/>
      <c r="M42" s="1"/>
      <c r="N42" s="1"/>
      <c r="O42" s="1"/>
      <c r="P42" s="1"/>
      <c r="Q42" s="1"/>
      <c r="R42" s="1"/>
      <c r="S42" s="1"/>
      <c r="T42" s="1"/>
      <c r="U42" s="1"/>
      <c r="V42" s="1"/>
      <c r="W42" s="1"/>
      <c r="X42" s="1"/>
      <c r="Y42" s="1"/>
      <c r="Z42" s="1"/>
      <c r="AA42" s="1"/>
      <c r="AB42" s="1"/>
      <c r="AC42" s="1"/>
      <c r="AD42" s="1"/>
      <c r="AE42" s="1"/>
      <c r="AF42" s="1"/>
      <c r="AG42" s="1"/>
      <c r="AH42" s="1"/>
      <c r="AI42" s="1"/>
      <c r="AJ42" s="1"/>
      <c r="AK42" s="1"/>
      <c r="AL42" s="1"/>
      <c r="AM42" s="1"/>
      <c r="AN42" s="1"/>
      <c r="AO42" s="1"/>
      <c r="AP42" s="1"/>
      <c r="AQ42" s="1"/>
      <c r="AR42" s="1"/>
      <c r="AS42" s="1"/>
      <c r="AT42" s="1"/>
      <c r="AU42" s="1"/>
      <c r="AV42" s="1"/>
      <c r="AW42" s="1"/>
      <c r="AX42" s="1"/>
      <c r="AY42" s="1"/>
      <c r="AZ42" s="1"/>
      <c r="BA42" s="1"/>
      <c r="BB42" s="1"/>
      <c r="BC42" s="1"/>
      <c r="BD42" s="1"/>
      <c r="BE42" s="1"/>
      <c r="BF42" s="1"/>
      <c r="BG42" s="1"/>
      <c r="BH42" s="1"/>
      <c r="BI42" s="1"/>
      <c r="BJ42" s="1"/>
      <c r="BK42" s="1"/>
      <c r="BL42" s="1"/>
      <c r="BM42" s="1"/>
      <c r="BN42" s="1"/>
      <c r="BO42" s="1"/>
      <c r="BP42" s="1"/>
      <c r="BQ42" s="1"/>
      <c r="BR42" s="1"/>
      <c r="BS42" s="1"/>
      <c r="BT42" s="1"/>
      <c r="BU42" s="1"/>
      <c r="BV42" s="1"/>
      <c r="BW42" s="1"/>
      <c r="BX42" s="1"/>
      <c r="BY42" s="1"/>
      <c r="BZ42" s="1"/>
      <c r="CA42" s="1"/>
      <c r="CB42" s="1"/>
      <c r="CC42" s="1"/>
      <c r="CD42" s="1"/>
      <c r="CE42" s="1"/>
      <c r="CF42" s="1"/>
      <c r="CG42" s="1"/>
      <c r="CH42" s="1"/>
      <c r="CI42" s="1"/>
      <c r="CJ42" s="1"/>
      <c r="CK42" s="1"/>
      <c r="CL42" s="1"/>
      <c r="CM42" s="1"/>
      <c r="CN42" s="1"/>
      <c r="CO42" s="1"/>
      <c r="CP42" s="1"/>
      <c r="CQ42" s="1"/>
      <c r="CR42" s="1"/>
      <c r="CS42" s="1"/>
      <c r="CT42" s="1"/>
      <c r="CU42" s="1"/>
      <c r="CV42" s="1"/>
      <c r="CW42" s="1"/>
      <c r="CX42" s="1"/>
      <c r="CY42" s="1"/>
      <c r="CZ42" s="1"/>
      <c r="DA42" s="1"/>
      <c r="DB42" s="1"/>
      <c r="DC42" s="1"/>
      <c r="DD42" s="1"/>
      <c r="DE42" s="1"/>
      <c r="DF42" s="1"/>
      <c r="DG42" s="1"/>
      <c r="DH42" s="1"/>
      <c r="DI42" s="1"/>
      <c r="DJ42" s="1"/>
      <c r="DK42" s="1"/>
      <c r="DL42" s="1"/>
      <c r="DM42" s="1"/>
      <c r="DN42" s="1"/>
      <c r="DO42" s="1"/>
      <c r="DP42" s="1"/>
      <c r="DQ42" s="1"/>
      <c r="DR42" s="1"/>
      <c r="DS42" s="1"/>
      <c r="DT42" s="1"/>
      <c r="DU42" s="1"/>
      <c r="DV42" s="1"/>
      <c r="DW42" s="1"/>
      <c r="DX42" s="1"/>
      <c r="DY42" s="1"/>
      <c r="DZ42" s="1"/>
      <c r="EA42" s="1"/>
      <c r="EB42" s="1"/>
      <c r="EC42" s="1"/>
      <c r="ED42" s="1"/>
      <c r="EE42" s="1"/>
      <c r="EF42" s="1"/>
      <c r="EG42" s="1"/>
      <c r="EH42" s="1"/>
      <c r="EI42" s="1"/>
      <c r="EJ42" s="1"/>
      <c r="EK42" s="1"/>
      <c r="EL42" s="1"/>
      <c r="EM42" s="1"/>
      <c r="EN42" s="1"/>
      <c r="EO42" s="1"/>
      <c r="EP42" s="1"/>
      <c r="EQ42" s="1"/>
      <c r="ER42" s="1"/>
      <c r="ES42" s="1"/>
      <c r="ET42" s="1"/>
      <c r="EU42" s="1"/>
      <c r="EV42" s="1"/>
      <c r="EW42" s="1"/>
      <c r="EX42" s="1"/>
      <c r="EY42" s="1"/>
      <c r="EZ42" s="1"/>
      <c r="FA42" s="1"/>
      <c r="FB42" s="1"/>
      <c r="FC42" s="1"/>
      <c r="FD42" s="1"/>
      <c r="FE42" s="1"/>
      <c r="FF42" s="1"/>
      <c r="FG42" s="1"/>
      <c r="FH42" s="1"/>
      <c r="FI42" s="1"/>
      <c r="FJ42" s="1"/>
      <c r="FK42" s="1"/>
      <c r="FL42" s="1"/>
      <c r="FM42" s="1"/>
      <c r="FN42" s="1"/>
      <c r="FO42" s="1"/>
      <c r="FP42" s="1"/>
      <c r="FQ42" s="1"/>
      <c r="FR42" s="1"/>
      <c r="FS42" s="1"/>
      <c r="FT42" s="1"/>
      <c r="FU42" s="1"/>
      <c r="FV42" s="1"/>
      <c r="FW42" s="1"/>
      <c r="FX42" s="1"/>
      <c r="FY42" s="1"/>
      <c r="FZ42" s="1"/>
      <c r="GA42" s="1"/>
      <c r="GB42" s="1"/>
      <c r="GC42" s="1"/>
      <c r="GD42" s="1"/>
      <c r="GE42" s="1"/>
      <c r="GF42" s="1"/>
      <c r="GG42" s="1"/>
      <c r="GH42" s="1"/>
      <c r="GI42" s="1"/>
      <c r="GJ42" s="1"/>
      <c r="GK42" s="1"/>
      <c r="GL42" s="1"/>
      <c r="GM42" s="1"/>
      <c r="GN42" s="1"/>
      <c r="GO42" s="1"/>
      <c r="GP42" s="1"/>
      <c r="GQ42" s="1"/>
      <c r="GR42" s="1"/>
      <c r="GS42" s="1"/>
      <c r="GT42" s="1"/>
      <c r="GU42" s="1"/>
      <c r="GV42" s="1"/>
      <c r="GW42" s="1"/>
      <c r="GX42" s="1"/>
      <c r="GY42" s="1"/>
      <c r="GZ42" s="1"/>
      <c r="HA42" s="1"/>
      <c r="HB42" s="1"/>
      <c r="HC42" s="1"/>
      <c r="HD42" s="1"/>
      <c r="HE42" s="1"/>
      <c r="HF42" s="1"/>
      <c r="HG42" s="1"/>
      <c r="HH42" s="1"/>
      <c r="HI42" s="1"/>
      <c r="HJ42" s="1"/>
      <c r="HK42" s="1"/>
      <c r="HL42" s="1"/>
      <c r="HM42" s="1"/>
      <c r="HN42" s="1"/>
      <c r="HO42" s="1"/>
      <c r="HP42" s="1"/>
      <c r="HQ42" s="1"/>
      <c r="HR42" s="1"/>
      <c r="HS42" s="1"/>
      <c r="HT42" s="1"/>
      <c r="HU42" s="1"/>
      <c r="HV42" s="1"/>
      <c r="HW42" s="1"/>
      <c r="HX42" s="1"/>
      <c r="HY42" s="1"/>
      <c r="HZ42" s="1"/>
      <c r="IA42" s="1"/>
      <c r="IB42" s="1"/>
      <c r="IC42" s="1"/>
      <c r="ID42" s="1"/>
      <c r="IE42" s="1"/>
      <c r="IF42" s="1"/>
      <c r="IG42" s="1"/>
      <c r="IH42" s="1"/>
      <c r="II42" s="1"/>
      <c r="IJ42" s="1"/>
      <c r="IK42" s="1"/>
      <c r="IL42" s="1"/>
      <c r="IM42" s="1"/>
      <c r="IN42" s="1"/>
      <c r="IO42" s="1"/>
      <c r="IP42" s="1"/>
      <c r="IQ42" s="1"/>
      <c r="IR42" s="1"/>
      <c r="IS42" s="1"/>
      <c r="IT42" s="1"/>
      <c r="IU42" s="1"/>
      <c r="IV42" s="1"/>
      <c r="IW42" s="1"/>
      <c r="IX42" s="1"/>
      <c r="IY42" s="1"/>
    </row>
    <row r="43" spans="1:259" s="31" customFormat="1" x14ac:dyDescent="0.25">
      <c r="A43" s="5" t="s">
        <v>363</v>
      </c>
      <c r="B43" s="334">
        <v>4446196.54</v>
      </c>
      <c r="C43" s="325"/>
      <c r="D43" s="319"/>
      <c r="E43" s="319"/>
      <c r="F43" s="319"/>
      <c r="G43" s="319"/>
      <c r="H43" s="319"/>
      <c r="I43" s="319"/>
      <c r="J43" s="319"/>
      <c r="K43" s="319"/>
      <c r="L43" s="4"/>
      <c r="M43" s="1"/>
      <c r="N43" s="1"/>
      <c r="O43" s="1"/>
      <c r="P43" s="1"/>
      <c r="Q43" s="1"/>
      <c r="R43" s="1"/>
      <c r="S43" s="1"/>
      <c r="T43" s="1"/>
      <c r="U43" s="1"/>
      <c r="V43" s="1"/>
      <c r="W43" s="1"/>
      <c r="X43" s="1"/>
      <c r="Y43" s="1"/>
      <c r="Z43" s="1"/>
      <c r="AA43" s="1"/>
      <c r="AB43" s="1"/>
      <c r="AC43" s="1"/>
      <c r="AD43" s="1"/>
      <c r="AE43" s="1"/>
      <c r="AF43" s="1"/>
      <c r="AG43" s="1"/>
      <c r="AH43" s="1"/>
      <c r="AI43" s="1"/>
      <c r="AJ43" s="1"/>
      <c r="AK43" s="1"/>
      <c r="AL43" s="1"/>
      <c r="AM43" s="1"/>
      <c r="AN43" s="1"/>
      <c r="AO43" s="1"/>
      <c r="AP43" s="1"/>
      <c r="AQ43" s="1"/>
      <c r="AR43" s="1"/>
      <c r="AS43" s="1"/>
      <c r="AT43" s="1"/>
      <c r="AU43" s="1"/>
      <c r="AV43" s="1"/>
      <c r="AW43" s="1"/>
      <c r="AX43" s="1"/>
      <c r="AY43" s="1"/>
      <c r="AZ43" s="1"/>
      <c r="BA43" s="1"/>
      <c r="BB43" s="1"/>
      <c r="BC43" s="1"/>
      <c r="BD43" s="1"/>
      <c r="BE43" s="1"/>
      <c r="BF43" s="1"/>
      <c r="BG43" s="1"/>
      <c r="BH43" s="1"/>
      <c r="BI43" s="1"/>
      <c r="BJ43" s="1"/>
      <c r="BK43" s="1"/>
      <c r="BL43" s="1"/>
      <c r="BM43" s="1"/>
      <c r="BN43" s="1"/>
      <c r="BO43" s="1"/>
      <c r="BP43" s="1"/>
      <c r="BQ43" s="1"/>
      <c r="BR43" s="1"/>
      <c r="BS43" s="1"/>
      <c r="BT43" s="1"/>
      <c r="BU43" s="1"/>
      <c r="BV43" s="1"/>
      <c r="BW43" s="1"/>
      <c r="BX43" s="1"/>
      <c r="BY43" s="1"/>
      <c r="BZ43" s="1"/>
      <c r="CA43" s="1"/>
      <c r="CB43" s="1"/>
      <c r="CC43" s="1"/>
      <c r="CD43" s="1"/>
      <c r="CE43" s="1"/>
      <c r="CF43" s="1"/>
      <c r="CG43" s="1"/>
      <c r="CH43" s="1"/>
      <c r="CI43" s="1"/>
      <c r="CJ43" s="1"/>
      <c r="CK43" s="1"/>
      <c r="CL43" s="1"/>
      <c r="CM43" s="1"/>
      <c r="CN43" s="1"/>
      <c r="CO43" s="1"/>
      <c r="CP43" s="1"/>
      <c r="CQ43" s="1"/>
      <c r="CR43" s="1"/>
      <c r="CS43" s="1"/>
      <c r="CT43" s="1"/>
      <c r="CU43" s="1"/>
      <c r="CV43" s="1"/>
      <c r="CW43" s="1"/>
      <c r="CX43" s="1"/>
      <c r="CY43" s="1"/>
      <c r="CZ43" s="1"/>
      <c r="DA43" s="1"/>
      <c r="DB43" s="1"/>
      <c r="DC43" s="1"/>
      <c r="DD43" s="1"/>
      <c r="DE43" s="1"/>
      <c r="DF43" s="1"/>
      <c r="DG43" s="1"/>
      <c r="DH43" s="1"/>
      <c r="DI43" s="1"/>
      <c r="DJ43" s="1"/>
      <c r="DK43" s="1"/>
      <c r="DL43" s="1"/>
      <c r="DM43" s="1"/>
      <c r="DN43" s="1"/>
      <c r="DO43" s="1"/>
      <c r="DP43" s="1"/>
      <c r="DQ43" s="1"/>
      <c r="DR43" s="1"/>
      <c r="DS43" s="1"/>
      <c r="DT43" s="1"/>
      <c r="DU43" s="1"/>
      <c r="DV43" s="1"/>
      <c r="DW43" s="1"/>
      <c r="DX43" s="1"/>
      <c r="DY43" s="1"/>
      <c r="DZ43" s="1"/>
      <c r="EA43" s="1"/>
      <c r="EB43" s="1"/>
      <c r="EC43" s="1"/>
      <c r="ED43" s="1"/>
      <c r="EE43" s="1"/>
      <c r="EF43" s="1"/>
      <c r="EG43" s="1"/>
      <c r="EH43" s="1"/>
      <c r="EI43" s="1"/>
      <c r="EJ43" s="1"/>
      <c r="EK43" s="1"/>
      <c r="EL43" s="1"/>
      <c r="EM43" s="1"/>
      <c r="EN43" s="1"/>
      <c r="EO43" s="1"/>
      <c r="EP43" s="1"/>
      <c r="EQ43" s="1"/>
      <c r="ER43" s="1"/>
      <c r="ES43" s="1"/>
      <c r="ET43" s="1"/>
      <c r="EU43" s="1"/>
      <c r="EV43" s="1"/>
      <c r="EW43" s="1"/>
      <c r="EX43" s="1"/>
      <c r="EY43" s="1"/>
      <c r="EZ43" s="1"/>
      <c r="FA43" s="1"/>
      <c r="FB43" s="1"/>
      <c r="FC43" s="1"/>
      <c r="FD43" s="1"/>
      <c r="FE43" s="1"/>
      <c r="FF43" s="1"/>
      <c r="FG43" s="1"/>
      <c r="FH43" s="1"/>
      <c r="FI43" s="1"/>
      <c r="FJ43" s="1"/>
      <c r="FK43" s="1"/>
      <c r="FL43" s="1"/>
      <c r="FM43" s="1"/>
      <c r="FN43" s="1"/>
      <c r="FO43" s="1"/>
      <c r="FP43" s="1"/>
      <c r="FQ43" s="1"/>
      <c r="FR43" s="1"/>
      <c r="FS43" s="1"/>
      <c r="FT43" s="1"/>
      <c r="FU43" s="1"/>
      <c r="FV43" s="1"/>
      <c r="FW43" s="1"/>
      <c r="FX43" s="1"/>
      <c r="FY43" s="1"/>
      <c r="FZ43" s="1"/>
      <c r="GA43" s="1"/>
      <c r="GB43" s="1"/>
      <c r="GC43" s="1"/>
      <c r="GD43" s="1"/>
      <c r="GE43" s="1"/>
      <c r="GF43" s="1"/>
      <c r="GG43" s="1"/>
      <c r="GH43" s="1"/>
      <c r="GI43" s="1"/>
      <c r="GJ43" s="1"/>
      <c r="GK43" s="1"/>
      <c r="GL43" s="1"/>
      <c r="GM43" s="1"/>
      <c r="GN43" s="1"/>
      <c r="GO43" s="1"/>
      <c r="GP43" s="1"/>
      <c r="GQ43" s="1"/>
      <c r="GR43" s="1"/>
      <c r="GS43" s="1"/>
      <c r="GT43" s="1"/>
      <c r="GU43" s="1"/>
      <c r="GV43" s="1"/>
      <c r="GW43" s="1"/>
      <c r="GX43" s="1"/>
      <c r="GY43" s="1"/>
      <c r="GZ43" s="1"/>
      <c r="HA43" s="1"/>
      <c r="HB43" s="1"/>
      <c r="HC43" s="1"/>
      <c r="HD43" s="1"/>
      <c r="HE43" s="1"/>
      <c r="HF43" s="1"/>
      <c r="HG43" s="1"/>
      <c r="HH43" s="1"/>
      <c r="HI43" s="1"/>
      <c r="HJ43" s="1"/>
      <c r="HK43" s="1"/>
      <c r="HL43" s="1"/>
      <c r="HM43" s="1"/>
      <c r="HN43" s="1"/>
      <c r="HO43" s="1"/>
      <c r="HP43" s="1"/>
      <c r="HQ43" s="1"/>
      <c r="HR43" s="1"/>
      <c r="HS43" s="1"/>
      <c r="HT43" s="1"/>
      <c r="HU43" s="1"/>
      <c r="HV43" s="1"/>
      <c r="HW43" s="1"/>
      <c r="HX43" s="1"/>
      <c r="HY43" s="1"/>
      <c r="HZ43" s="1"/>
      <c r="IA43" s="1"/>
      <c r="IB43" s="1"/>
      <c r="IC43" s="1"/>
      <c r="ID43" s="1"/>
      <c r="IE43" s="1"/>
      <c r="IF43" s="1"/>
      <c r="IG43" s="1"/>
      <c r="IH43" s="1"/>
      <c r="II43" s="1"/>
      <c r="IJ43" s="1"/>
      <c r="IK43" s="1"/>
      <c r="IL43" s="1"/>
      <c r="IM43" s="1"/>
      <c r="IN43" s="1"/>
      <c r="IO43" s="1"/>
      <c r="IP43" s="1"/>
      <c r="IQ43" s="1"/>
      <c r="IR43" s="1"/>
      <c r="IS43" s="1"/>
      <c r="IT43" s="1"/>
      <c r="IU43" s="1"/>
      <c r="IV43" s="1"/>
      <c r="IW43" s="1"/>
      <c r="IX43" s="1"/>
      <c r="IY43" s="1"/>
    </row>
    <row r="44" spans="1:259" x14ac:dyDescent="0.25">
      <c r="A44" s="53" t="s">
        <v>361</v>
      </c>
      <c r="B44" s="323">
        <v>104683039.15000001</v>
      </c>
      <c r="C44" s="335">
        <v>105937661.47000001</v>
      </c>
      <c r="D44" s="319">
        <v>106103851.34999999</v>
      </c>
      <c r="E44" s="319">
        <v>105102967.06</v>
      </c>
      <c r="F44" s="319">
        <v>108647738.59</v>
      </c>
      <c r="G44" s="319">
        <v>110644644.84</v>
      </c>
      <c r="H44" s="319">
        <v>114163711.19</v>
      </c>
      <c r="I44" s="319"/>
      <c r="J44" s="319"/>
      <c r="K44" s="319"/>
      <c r="L44" s="4"/>
      <c r="M44" s="4"/>
    </row>
    <row r="45" spans="1:259" x14ac:dyDescent="0.25">
      <c r="A45" s="5" t="s">
        <v>2</v>
      </c>
      <c r="B45" s="321">
        <v>3465469.17</v>
      </c>
      <c r="C45" s="325">
        <v>3576551.65</v>
      </c>
      <c r="D45" s="319">
        <v>3505709.73</v>
      </c>
      <c r="E45" s="319">
        <v>3325236.95</v>
      </c>
      <c r="F45" s="319">
        <v>3322709.49</v>
      </c>
      <c r="G45" s="319">
        <v>3331849.05</v>
      </c>
      <c r="H45" s="319">
        <v>3342834.55</v>
      </c>
      <c r="I45" s="319"/>
      <c r="J45" s="319"/>
      <c r="K45" s="319"/>
      <c r="L45" s="4"/>
    </row>
    <row r="46" spans="1:259" x14ac:dyDescent="0.25">
      <c r="A46" s="5" t="s">
        <v>3</v>
      </c>
      <c r="B46" s="321">
        <v>69244364.159999996</v>
      </c>
      <c r="C46" s="325">
        <v>69623991.799999997</v>
      </c>
      <c r="D46" s="319">
        <v>66557378.719999999</v>
      </c>
      <c r="E46" s="319">
        <v>65138316.770000003</v>
      </c>
      <c r="F46" s="319">
        <v>67093246.5</v>
      </c>
      <c r="G46" s="319">
        <v>68352737.519999996</v>
      </c>
      <c r="H46" s="319">
        <v>70726181.819999993</v>
      </c>
      <c r="I46" s="319"/>
      <c r="J46" s="319"/>
      <c r="K46" s="319"/>
      <c r="L46" s="4"/>
    </row>
    <row r="47" spans="1:259" x14ac:dyDescent="0.25">
      <c r="A47" s="5" t="s">
        <v>4</v>
      </c>
      <c r="B47" s="321">
        <v>28225558.760000002</v>
      </c>
      <c r="C47" s="325">
        <v>28951809.870000001</v>
      </c>
      <c r="D47" s="319">
        <v>32434075.239999998</v>
      </c>
      <c r="E47" s="319">
        <v>33101822.16</v>
      </c>
      <c r="F47" s="319">
        <v>34432649.549999997</v>
      </c>
      <c r="G47" s="319">
        <v>35140758.710000001</v>
      </c>
      <c r="H47" s="319">
        <v>36325735.130000003</v>
      </c>
      <c r="I47" s="319"/>
      <c r="J47" s="319"/>
      <c r="K47" s="319"/>
      <c r="L47" s="4"/>
    </row>
    <row r="48" spans="1:259" x14ac:dyDescent="0.25">
      <c r="A48" s="5" t="s">
        <v>5</v>
      </c>
      <c r="B48" s="321">
        <v>3631685.72</v>
      </c>
      <c r="C48" s="325">
        <v>3663949.31</v>
      </c>
      <c r="D48" s="319">
        <v>3487569.05</v>
      </c>
      <c r="E48" s="319">
        <v>3415124.86</v>
      </c>
      <c r="F48" s="319">
        <v>3663999.62</v>
      </c>
      <c r="G48" s="319">
        <v>3676579.41</v>
      </c>
      <c r="H48" s="319">
        <v>3622300.82</v>
      </c>
      <c r="I48" s="319"/>
      <c r="J48" s="319"/>
      <c r="K48" s="319"/>
      <c r="L48" s="4"/>
    </row>
    <row r="49" spans="1:12" x14ac:dyDescent="0.25">
      <c r="A49" s="5" t="s">
        <v>29</v>
      </c>
      <c r="B49" s="321">
        <v>115961.34</v>
      </c>
      <c r="C49" s="325">
        <v>121358.84</v>
      </c>
      <c r="D49" s="319">
        <v>119118.61</v>
      </c>
      <c r="E49" s="319">
        <v>122466.32</v>
      </c>
      <c r="F49" s="319">
        <v>135133.43</v>
      </c>
      <c r="G49" s="319">
        <v>142720.15</v>
      </c>
      <c r="H49" s="319">
        <v>146658.87</v>
      </c>
      <c r="I49" s="319"/>
      <c r="J49" s="319"/>
      <c r="K49" s="319"/>
      <c r="L49" s="4"/>
    </row>
    <row r="50" spans="1:12" x14ac:dyDescent="0.25">
      <c r="A50" s="51"/>
      <c r="C50" s="50"/>
      <c r="D50" s="50"/>
      <c r="E50" s="50"/>
      <c r="F50" s="50"/>
      <c r="G50" s="50"/>
      <c r="H50" s="50"/>
      <c r="I50" s="50"/>
      <c r="J50" s="50"/>
      <c r="K50" s="50"/>
    </row>
    <row r="51" spans="1:12" x14ac:dyDescent="0.25">
      <c r="A51" s="1" t="s">
        <v>359</v>
      </c>
      <c r="C51" s="4"/>
      <c r="D51" s="4"/>
    </row>
    <row r="52" spans="1:12" x14ac:dyDescent="0.25">
      <c r="A52" s="1" t="s">
        <v>360</v>
      </c>
    </row>
    <row r="54" spans="1:12" x14ac:dyDescent="0.25">
      <c r="A54" s="66"/>
    </row>
  </sheetData>
  <mergeCells count="1">
    <mergeCell ref="A1:K1"/>
  </mergeCells>
  <pageMargins left="0.70000000000000007" right="0.70000000000000007" top="1.045275590551181" bottom="1.045275590551181" header="0.75000000000000011" footer="0.75000000000000011"/>
  <pageSetup paperSize="9" fitToWidth="0" fitToHeight="0" pageOrder="overThenDown" orientation="landscape"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4" tint="-0.249977111117893"/>
  </sheetPr>
  <dimension ref="A1:D5"/>
  <sheetViews>
    <sheetView workbookViewId="0">
      <selection sqref="A1:D1"/>
    </sheetView>
  </sheetViews>
  <sheetFormatPr baseColWidth="10" defaultColWidth="11.42578125" defaultRowHeight="15" x14ac:dyDescent="0.25"/>
  <cols>
    <col min="1" max="1" width="18.42578125" customWidth="1"/>
    <col min="2" max="3" width="20.7109375" customWidth="1"/>
    <col min="4" max="4" width="25.7109375" customWidth="1"/>
  </cols>
  <sheetData>
    <row r="1" spans="1:4" ht="43.5" customHeight="1" x14ac:dyDescent="0.25">
      <c r="A1" s="684" t="s">
        <v>749</v>
      </c>
      <c r="B1" s="685"/>
      <c r="C1" s="685"/>
      <c r="D1" s="685"/>
    </row>
    <row r="2" spans="1:4" x14ac:dyDescent="0.25">
      <c r="A2" s="422"/>
      <c r="B2" s="440" t="s">
        <v>496</v>
      </c>
      <c r="C2" s="440" t="s">
        <v>497</v>
      </c>
      <c r="D2" s="440" t="s">
        <v>290</v>
      </c>
    </row>
    <row r="3" spans="1:4" x14ac:dyDescent="0.25">
      <c r="A3" s="358" t="s">
        <v>495</v>
      </c>
      <c r="B3" s="360">
        <v>913045</v>
      </c>
      <c r="C3" s="360">
        <v>246823</v>
      </c>
      <c r="D3" s="360">
        <v>1159868</v>
      </c>
    </row>
    <row r="4" spans="1:4" x14ac:dyDescent="0.25">
      <c r="A4" s="1"/>
      <c r="B4" s="1"/>
      <c r="C4" s="1"/>
      <c r="D4" s="1"/>
    </row>
    <row r="5" spans="1:4" x14ac:dyDescent="0.25">
      <c r="A5" s="1" t="s">
        <v>498</v>
      </c>
      <c r="B5" s="1"/>
      <c r="C5" s="1"/>
      <c r="D5" s="1"/>
    </row>
  </sheetData>
  <mergeCells count="1">
    <mergeCell ref="A1:D1"/>
  </mergeCells>
  <pageMargins left="0.7" right="0.7" top="0.75" bottom="0.75" header="0.3" footer="0.3"/>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theme="4" tint="-0.249977111117893"/>
  </sheetPr>
  <dimension ref="A1:S23"/>
  <sheetViews>
    <sheetView zoomScale="85" zoomScaleNormal="85" workbookViewId="0">
      <selection sqref="A1:J1"/>
    </sheetView>
  </sheetViews>
  <sheetFormatPr baseColWidth="10" defaultColWidth="11.42578125" defaultRowHeight="15" x14ac:dyDescent="0.25"/>
  <cols>
    <col min="1" max="1" width="5.7109375" style="178" customWidth="1"/>
    <col min="2" max="2" width="15" customWidth="1"/>
    <col min="3" max="3" width="15.140625" customWidth="1"/>
    <col min="4" max="4" width="14" customWidth="1"/>
    <col min="5" max="5" width="14.140625" customWidth="1"/>
    <col min="6" max="6" width="15.42578125" customWidth="1"/>
    <col min="7" max="7" width="14" customWidth="1"/>
    <col min="8" max="8" width="14.42578125" customWidth="1"/>
    <col min="9" max="9" width="16.140625" customWidth="1"/>
    <col min="10" max="10" width="18" customWidth="1"/>
  </cols>
  <sheetData>
    <row r="1" spans="1:19" x14ac:dyDescent="0.25">
      <c r="A1" s="686" t="s">
        <v>751</v>
      </c>
      <c r="B1" s="686"/>
      <c r="C1" s="686"/>
      <c r="D1" s="686"/>
      <c r="E1" s="686"/>
      <c r="F1" s="686"/>
      <c r="G1" s="686"/>
      <c r="H1" s="686"/>
      <c r="I1" s="686"/>
      <c r="J1" s="686"/>
    </row>
    <row r="2" spans="1:19" ht="45" x14ac:dyDescent="0.25">
      <c r="A2" s="508"/>
      <c r="B2" s="520" t="s">
        <v>580</v>
      </c>
      <c r="C2" s="520" t="s">
        <v>585</v>
      </c>
      <c r="D2" s="520" t="s">
        <v>586</v>
      </c>
      <c r="E2" s="520" t="s">
        <v>581</v>
      </c>
      <c r="F2" s="520" t="s">
        <v>582</v>
      </c>
      <c r="G2" s="520" t="s">
        <v>583</v>
      </c>
      <c r="H2" s="520" t="s">
        <v>587</v>
      </c>
      <c r="I2" s="521" t="s">
        <v>30</v>
      </c>
      <c r="J2" s="521" t="s">
        <v>584</v>
      </c>
      <c r="K2" s="90"/>
    </row>
    <row r="3" spans="1:19" ht="15" customHeight="1" x14ac:dyDescent="0.25">
      <c r="A3" s="509">
        <v>2019</v>
      </c>
      <c r="B3" s="512">
        <v>161146488.25</v>
      </c>
      <c r="C3" s="512">
        <v>15854195.960000001</v>
      </c>
      <c r="D3" s="512">
        <v>1741360.96</v>
      </c>
      <c r="E3" s="512">
        <v>285493.96999999997</v>
      </c>
      <c r="F3" s="512">
        <v>3172578.1</v>
      </c>
      <c r="G3" s="512">
        <v>695366.29</v>
      </c>
      <c r="H3" s="512">
        <v>12856.02</v>
      </c>
      <c r="I3" s="512">
        <v>182908339.55000001</v>
      </c>
      <c r="J3" s="512">
        <v>253346378.33000001</v>
      </c>
      <c r="K3" s="90"/>
    </row>
    <row r="4" spans="1:19" x14ac:dyDescent="0.25">
      <c r="B4" s="90"/>
      <c r="C4" s="90"/>
      <c r="D4" s="90"/>
      <c r="E4" s="90"/>
      <c r="F4" s="90"/>
      <c r="G4" s="90"/>
      <c r="H4" s="90"/>
      <c r="I4" s="90"/>
      <c r="J4" s="90"/>
      <c r="K4" s="90"/>
      <c r="L4" s="90"/>
      <c r="M4" s="90"/>
      <c r="N4" s="90"/>
      <c r="O4" s="90"/>
      <c r="P4" s="90"/>
      <c r="Q4" s="90"/>
      <c r="R4" s="90"/>
      <c r="S4" s="90"/>
    </row>
    <row r="5" spans="1:19" x14ac:dyDescent="0.25">
      <c r="B5" s="686" t="s">
        <v>291</v>
      </c>
      <c r="C5" s="686"/>
      <c r="D5" s="686"/>
      <c r="E5" s="686"/>
      <c r="F5" s="686"/>
      <c r="G5" s="686"/>
      <c r="H5" s="686"/>
      <c r="I5" s="686"/>
      <c r="J5" s="686"/>
      <c r="K5" s="90"/>
      <c r="L5" s="90"/>
      <c r="M5" s="90"/>
      <c r="N5" s="90"/>
      <c r="O5" s="90"/>
      <c r="P5" s="90"/>
      <c r="Q5" s="90"/>
      <c r="R5" s="90"/>
      <c r="S5" s="90"/>
    </row>
    <row r="6" spans="1:19" ht="56.25" x14ac:dyDescent="0.25">
      <c r="B6" s="520" t="s">
        <v>588</v>
      </c>
      <c r="C6" s="520" t="s">
        <v>591</v>
      </c>
      <c r="D6" s="520" t="s">
        <v>590</v>
      </c>
      <c r="E6" s="520" t="s">
        <v>589</v>
      </c>
      <c r="F6" s="520" t="s">
        <v>592</v>
      </c>
      <c r="G6" s="520" t="s">
        <v>593</v>
      </c>
      <c r="H6" s="520" t="s">
        <v>594</v>
      </c>
      <c r="I6" s="520" t="s">
        <v>595</v>
      </c>
      <c r="J6" s="521" t="s">
        <v>30</v>
      </c>
    </row>
    <row r="7" spans="1:19" ht="15" customHeight="1" x14ac:dyDescent="0.25">
      <c r="A7" s="509">
        <v>2019</v>
      </c>
      <c r="B7" s="512">
        <v>113737833.13</v>
      </c>
      <c r="C7" s="512">
        <v>17964132.420000002</v>
      </c>
      <c r="D7" s="512">
        <v>0</v>
      </c>
      <c r="E7" s="512">
        <v>675187.59</v>
      </c>
      <c r="F7" s="512">
        <v>102.21</v>
      </c>
      <c r="G7" s="512">
        <v>0</v>
      </c>
      <c r="H7" s="512">
        <v>241030887.44999999</v>
      </c>
      <c r="I7" s="512">
        <v>7617384.5499999998</v>
      </c>
      <c r="J7" s="512">
        <v>381025527.35000002</v>
      </c>
    </row>
    <row r="8" spans="1:19" x14ac:dyDescent="0.25">
      <c r="B8" s="90"/>
      <c r="C8" s="90"/>
      <c r="D8" s="90"/>
      <c r="E8" s="90"/>
      <c r="F8" s="90"/>
      <c r="G8" s="90"/>
      <c r="H8" s="90"/>
      <c r="I8" s="90"/>
      <c r="J8" s="90"/>
      <c r="K8" s="90"/>
      <c r="L8" s="90"/>
      <c r="M8" s="90"/>
      <c r="N8" s="90"/>
      <c r="O8" s="90"/>
      <c r="P8" s="90"/>
      <c r="Q8" s="90"/>
    </row>
    <row r="9" spans="1:19" x14ac:dyDescent="0.25">
      <c r="B9" s="1" t="s">
        <v>547</v>
      </c>
      <c r="C9" s="90"/>
      <c r="D9" s="90"/>
      <c r="E9" s="90"/>
      <c r="F9" s="90"/>
      <c r="G9" s="90"/>
      <c r="H9" s="90"/>
      <c r="I9" s="90"/>
      <c r="J9" s="90"/>
      <c r="K9" s="90"/>
      <c r="L9" s="90"/>
      <c r="M9" s="90"/>
      <c r="N9" s="90"/>
      <c r="O9" s="90"/>
      <c r="P9" s="90"/>
      <c r="Q9" s="90"/>
    </row>
    <row r="10" spans="1:19" s="231" customFormat="1" x14ac:dyDescent="0.25">
      <c r="A10" s="178"/>
      <c r="B10" s="1"/>
    </row>
    <row r="11" spans="1:19" x14ac:dyDescent="0.25">
      <c r="B11" s="688" t="s">
        <v>599</v>
      </c>
      <c r="C11" s="688"/>
      <c r="D11" s="688"/>
      <c r="E11" s="688"/>
      <c r="F11" s="688"/>
      <c r="G11" s="688"/>
      <c r="H11" s="688"/>
      <c r="I11" s="688"/>
      <c r="J11" s="688"/>
    </row>
    <row r="12" spans="1:19" ht="33.75" x14ac:dyDescent="0.25">
      <c r="B12" s="555" t="s">
        <v>387</v>
      </c>
      <c r="C12" s="690" t="s">
        <v>600</v>
      </c>
      <c r="D12" s="691"/>
      <c r="E12" s="555" t="s">
        <v>596</v>
      </c>
      <c r="F12" s="555" t="s">
        <v>597</v>
      </c>
      <c r="G12" s="555" t="s">
        <v>603</v>
      </c>
      <c r="H12" s="555" t="s">
        <v>602</v>
      </c>
      <c r="I12" s="555" t="s">
        <v>386</v>
      </c>
      <c r="J12" s="555" t="s">
        <v>30</v>
      </c>
    </row>
    <row r="13" spans="1:19" x14ac:dyDescent="0.25">
      <c r="B13" s="513" t="s">
        <v>256</v>
      </c>
      <c r="C13" s="689" t="s">
        <v>257</v>
      </c>
      <c r="D13" s="689"/>
      <c r="E13" s="510" t="s">
        <v>258</v>
      </c>
      <c r="F13" s="510" t="s">
        <v>259</v>
      </c>
      <c r="G13" s="689" t="s">
        <v>260</v>
      </c>
      <c r="H13" s="689"/>
      <c r="I13" s="510" t="s">
        <v>260</v>
      </c>
      <c r="J13" s="510" t="s">
        <v>261</v>
      </c>
    </row>
    <row r="14" spans="1:19" x14ac:dyDescent="0.25">
      <c r="B14" s="514" t="s">
        <v>262</v>
      </c>
      <c r="C14" s="692" t="s">
        <v>263</v>
      </c>
      <c r="D14" s="692"/>
      <c r="E14" s="511" t="s">
        <v>264</v>
      </c>
      <c r="F14" s="511" t="s">
        <v>265</v>
      </c>
      <c r="G14" s="692" t="s">
        <v>266</v>
      </c>
      <c r="H14" s="692"/>
      <c r="I14" s="511" t="s">
        <v>266</v>
      </c>
      <c r="J14" s="511" t="s">
        <v>267</v>
      </c>
    </row>
    <row r="15" spans="1:19" x14ac:dyDescent="0.25">
      <c r="B15" s="515">
        <f>B14-B13</f>
        <v>-893852595.11000013</v>
      </c>
      <c r="C15" s="693">
        <f t="shared" ref="C15:J15" si="0">C14-C13</f>
        <v>-6389051.6899999976</v>
      </c>
      <c r="D15" s="693"/>
      <c r="E15" s="515">
        <f t="shared" si="0"/>
        <v>-45945.670000000013</v>
      </c>
      <c r="F15" s="516">
        <f t="shared" si="0"/>
        <v>28.350000000000364</v>
      </c>
      <c r="G15" s="687">
        <f t="shared" si="0"/>
        <v>1761.6600000000035</v>
      </c>
      <c r="H15" s="687"/>
      <c r="I15" s="516">
        <f t="shared" si="0"/>
        <v>1761.6600000000035</v>
      </c>
      <c r="J15" s="515">
        <f t="shared" si="0"/>
        <v>-900285802.46000004</v>
      </c>
    </row>
    <row r="16" spans="1:19" x14ac:dyDescent="0.25">
      <c r="B16" s="697"/>
      <c r="C16" s="697"/>
      <c r="D16" s="697"/>
      <c r="E16" s="697"/>
      <c r="F16" s="697"/>
      <c r="G16" s="697"/>
      <c r="H16" s="7"/>
      <c r="I16" s="7"/>
      <c r="J16" s="7"/>
    </row>
    <row r="17" spans="2:10" x14ac:dyDescent="0.25">
      <c r="B17" s="698" t="s">
        <v>195</v>
      </c>
      <c r="C17" s="698"/>
      <c r="D17" s="698"/>
      <c r="E17" s="698"/>
      <c r="F17" s="698"/>
      <c r="G17" s="698"/>
      <c r="H17" s="698"/>
      <c r="I17" s="698"/>
      <c r="J17" s="698"/>
    </row>
    <row r="18" spans="2:10" ht="33.75" x14ac:dyDescent="0.25">
      <c r="B18" s="555" t="s">
        <v>149</v>
      </c>
      <c r="C18" s="555" t="s">
        <v>398</v>
      </c>
      <c r="D18" s="555" t="s">
        <v>397</v>
      </c>
      <c r="E18" s="555" t="s">
        <v>396</v>
      </c>
      <c r="F18" s="555" t="s">
        <v>395</v>
      </c>
      <c r="G18" s="555" t="s">
        <v>394</v>
      </c>
      <c r="H18" s="690" t="s">
        <v>601</v>
      </c>
      <c r="I18" s="691"/>
      <c r="J18" s="555" t="s">
        <v>598</v>
      </c>
    </row>
    <row r="19" spans="2:10" x14ac:dyDescent="0.25">
      <c r="B19" s="513">
        <v>2493996732</v>
      </c>
      <c r="C19" s="513">
        <v>296886556.27999997</v>
      </c>
      <c r="D19" s="513">
        <v>4991.58</v>
      </c>
      <c r="E19" s="513">
        <v>13154417.23</v>
      </c>
      <c r="F19" s="513">
        <v>13145.16</v>
      </c>
      <c r="G19" s="513">
        <v>4392.26</v>
      </c>
      <c r="H19" s="695">
        <v>1838409.09</v>
      </c>
      <c r="I19" s="695"/>
      <c r="J19" s="513">
        <v>251367132.24000001</v>
      </c>
    </row>
    <row r="20" spans="2:10" x14ac:dyDescent="0.25">
      <c r="B20" s="517">
        <v>1639742351.52</v>
      </c>
      <c r="C20" s="517">
        <v>192429015.63999999</v>
      </c>
      <c r="D20" s="517">
        <v>1441.91</v>
      </c>
      <c r="E20" s="517">
        <v>8681752.9100000001</v>
      </c>
      <c r="F20" s="517">
        <v>3262.8</v>
      </c>
      <c r="G20" s="517">
        <v>2444.83</v>
      </c>
      <c r="H20" s="696">
        <v>1142515.1100000001</v>
      </c>
      <c r="I20" s="696"/>
      <c r="J20" s="517">
        <v>321410396.00999999</v>
      </c>
    </row>
    <row r="21" spans="2:10" x14ac:dyDescent="0.25">
      <c r="B21" s="518">
        <f>B20-B19</f>
        <v>-854254380.48000002</v>
      </c>
      <c r="C21" s="518">
        <f t="shared" ref="C21:J21" si="1">C20-C19</f>
        <v>-104457540.63999999</v>
      </c>
      <c r="D21" s="518">
        <f t="shared" si="1"/>
        <v>-3549.67</v>
      </c>
      <c r="E21" s="518">
        <f t="shared" si="1"/>
        <v>-4472664.32</v>
      </c>
      <c r="F21" s="518">
        <f t="shared" si="1"/>
        <v>-9882.36</v>
      </c>
      <c r="G21" s="518">
        <f t="shared" si="1"/>
        <v>-1947.4300000000003</v>
      </c>
      <c r="H21" s="694">
        <f t="shared" si="1"/>
        <v>-695893.98</v>
      </c>
      <c r="I21" s="694"/>
      <c r="J21" s="519">
        <f t="shared" si="1"/>
        <v>70043263.769999981</v>
      </c>
    </row>
    <row r="22" spans="2:10" x14ac:dyDescent="0.25">
      <c r="B22" s="179"/>
      <c r="C22" s="122"/>
      <c r="D22" s="122"/>
      <c r="E22" s="122"/>
      <c r="F22" s="122"/>
      <c r="G22" s="122"/>
      <c r="H22" s="121"/>
      <c r="I22" s="121"/>
      <c r="J22" s="122"/>
    </row>
    <row r="23" spans="2:10" x14ac:dyDescent="0.25">
      <c r="B23" s="522" t="s">
        <v>579</v>
      </c>
      <c r="C23" s="522"/>
      <c r="D23" s="522"/>
      <c r="E23" s="522"/>
      <c r="F23" s="190"/>
      <c r="G23" s="190"/>
      <c r="H23" s="7"/>
      <c r="I23" s="7"/>
      <c r="J23" s="7"/>
    </row>
  </sheetData>
  <mergeCells count="16">
    <mergeCell ref="H21:I21"/>
    <mergeCell ref="H19:I19"/>
    <mergeCell ref="H20:I20"/>
    <mergeCell ref="B16:G16"/>
    <mergeCell ref="B17:J17"/>
    <mergeCell ref="H18:I18"/>
    <mergeCell ref="A1:J1"/>
    <mergeCell ref="G15:H15"/>
    <mergeCell ref="B11:J11"/>
    <mergeCell ref="C13:D13"/>
    <mergeCell ref="G13:H13"/>
    <mergeCell ref="B5:J5"/>
    <mergeCell ref="C12:D12"/>
    <mergeCell ref="C14:D14"/>
    <mergeCell ref="G14:H14"/>
    <mergeCell ref="C15:D15"/>
  </mergeCells>
  <pageMargins left="0.7" right="0.7" top="0.75" bottom="0.75" header="0.3" footer="0.3"/>
  <pageSetup paperSize="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4" tint="-0.249977111117893"/>
  </sheetPr>
  <dimension ref="A1:C8"/>
  <sheetViews>
    <sheetView workbookViewId="0">
      <selection sqref="A1:C1"/>
    </sheetView>
  </sheetViews>
  <sheetFormatPr baseColWidth="10" defaultColWidth="11.42578125" defaultRowHeight="15" x14ac:dyDescent="0.25"/>
  <cols>
    <col min="1" max="1" width="22.7109375" style="231" customWidth="1"/>
    <col min="2" max="3" width="16.7109375" style="231" customWidth="1"/>
    <col min="4" max="4" width="35.5703125" style="231" customWidth="1"/>
    <col min="5" max="16384" width="11.42578125" style="231"/>
  </cols>
  <sheetData>
    <row r="1" spans="1:3" x14ac:dyDescent="0.25">
      <c r="A1" s="647" t="s">
        <v>752</v>
      </c>
      <c r="B1" s="647"/>
      <c r="C1" s="647"/>
    </row>
    <row r="2" spans="1:3" x14ac:dyDescent="0.25">
      <c r="A2" s="430"/>
      <c r="B2" s="241">
        <v>2020</v>
      </c>
      <c r="C2" s="241">
        <v>2019</v>
      </c>
    </row>
    <row r="3" spans="1:3" x14ac:dyDescent="0.25">
      <c r="A3" s="454" t="s">
        <v>544</v>
      </c>
      <c r="B3" s="455">
        <v>148035473.35000002</v>
      </c>
      <c r="C3" s="455">
        <v>149991325.79000002</v>
      </c>
    </row>
    <row r="4" spans="1:3" x14ac:dyDescent="0.25">
      <c r="A4" s="454" t="s">
        <v>545</v>
      </c>
      <c r="B4" s="455">
        <v>29944559.940000001</v>
      </c>
      <c r="C4" s="455">
        <v>36843560.850000001</v>
      </c>
    </row>
    <row r="5" spans="1:3" x14ac:dyDescent="0.25">
      <c r="A5" s="454" t="s">
        <v>546</v>
      </c>
      <c r="B5" s="455">
        <v>28476402.650000002</v>
      </c>
      <c r="C5" s="456"/>
    </row>
    <row r="6" spans="1:3" x14ac:dyDescent="0.25">
      <c r="A6" s="431" t="s">
        <v>30</v>
      </c>
      <c r="B6" s="457">
        <v>206456435.94</v>
      </c>
      <c r="C6" s="458">
        <v>186834886.63999999</v>
      </c>
    </row>
    <row r="8" spans="1:3" x14ac:dyDescent="0.25">
      <c r="A8" s="1" t="s">
        <v>547</v>
      </c>
    </row>
  </sheetData>
  <mergeCells count="1">
    <mergeCell ref="A1:C1"/>
  </mergeCells>
  <pageMargins left="0.7" right="0.7" top="0.75" bottom="0.75" header="0.3" footer="0.3"/>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theme="4" tint="-0.249977111117893"/>
  </sheetPr>
  <dimension ref="A1:H6"/>
  <sheetViews>
    <sheetView workbookViewId="0">
      <selection activeCell="F25" sqref="F25"/>
    </sheetView>
  </sheetViews>
  <sheetFormatPr baseColWidth="10" defaultColWidth="11.42578125" defaultRowHeight="15" x14ac:dyDescent="0.25"/>
  <cols>
    <col min="2" max="8" width="18.7109375" customWidth="1"/>
  </cols>
  <sheetData>
    <row r="1" spans="1:8" x14ac:dyDescent="0.25">
      <c r="A1" s="699" t="s">
        <v>754</v>
      </c>
      <c r="B1" s="700"/>
      <c r="C1" s="700"/>
      <c r="D1" s="700"/>
      <c r="E1" s="700"/>
      <c r="F1" s="700"/>
      <c r="G1" s="701"/>
      <c r="H1" s="139"/>
    </row>
    <row r="2" spans="1:8" ht="33.75" x14ac:dyDescent="0.25">
      <c r="A2" s="459"/>
      <c r="B2" s="460" t="s">
        <v>548</v>
      </c>
      <c r="C2" s="460" t="s">
        <v>158</v>
      </c>
      <c r="D2" s="460" t="s">
        <v>159</v>
      </c>
      <c r="E2" s="461" t="s">
        <v>160</v>
      </c>
      <c r="F2" s="461" t="s">
        <v>161</v>
      </c>
      <c r="G2" s="461" t="s">
        <v>162</v>
      </c>
    </row>
    <row r="3" spans="1:8" x14ac:dyDescent="0.25">
      <c r="A3" s="233">
        <v>2019</v>
      </c>
      <c r="B3" s="462">
        <v>32.24</v>
      </c>
      <c r="C3" s="462">
        <v>4.46</v>
      </c>
      <c r="D3" s="614">
        <v>2265</v>
      </c>
      <c r="E3" s="615">
        <v>4.04</v>
      </c>
      <c r="F3" s="615">
        <v>1775</v>
      </c>
      <c r="G3" s="615">
        <v>439622</v>
      </c>
    </row>
    <row r="4" spans="1:8" x14ac:dyDescent="0.25">
      <c r="A4" s="235">
        <v>2020</v>
      </c>
      <c r="B4" s="463">
        <v>35.840000000000003</v>
      </c>
      <c r="C4" s="463">
        <v>3.8363625026607799</v>
      </c>
      <c r="D4" s="616">
        <v>21411</v>
      </c>
      <c r="E4" s="617">
        <v>5.3495261508613901</v>
      </c>
      <c r="F4" s="617">
        <v>2250</v>
      </c>
      <c r="G4" s="617">
        <v>420598</v>
      </c>
    </row>
    <row r="5" spans="1:8" x14ac:dyDescent="0.25">
      <c r="A5" s="234" t="s">
        <v>531</v>
      </c>
    </row>
    <row r="6" spans="1:8" x14ac:dyDescent="0.25">
      <c r="A6" s="27" t="s">
        <v>163</v>
      </c>
    </row>
  </sheetData>
  <mergeCells count="1">
    <mergeCell ref="A1:G1"/>
  </mergeCells>
  <pageMargins left="0.7" right="0.7" top="0.75" bottom="0.75"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theme="4" tint="-0.249977111117893"/>
  </sheetPr>
  <dimension ref="A1:G7"/>
  <sheetViews>
    <sheetView workbookViewId="0">
      <selection sqref="A1:G1"/>
    </sheetView>
  </sheetViews>
  <sheetFormatPr baseColWidth="10" defaultColWidth="11.42578125" defaultRowHeight="15" x14ac:dyDescent="0.25"/>
  <cols>
    <col min="1" max="1" width="17.7109375" customWidth="1"/>
    <col min="2" max="7" width="19.7109375" customWidth="1"/>
  </cols>
  <sheetData>
    <row r="1" spans="1:7" x14ac:dyDescent="0.25">
      <c r="A1" s="699" t="s">
        <v>756</v>
      </c>
      <c r="B1" s="700"/>
      <c r="C1" s="700"/>
      <c r="D1" s="700"/>
      <c r="E1" s="700"/>
      <c r="F1" s="700"/>
      <c r="G1" s="701"/>
    </row>
    <row r="2" spans="1:7" ht="33.75" x14ac:dyDescent="0.25">
      <c r="A2" s="464" t="s">
        <v>277</v>
      </c>
      <c r="B2" s="174" t="s">
        <v>276</v>
      </c>
      <c r="C2" s="174" t="s">
        <v>549</v>
      </c>
      <c r="D2" s="174" t="s">
        <v>550</v>
      </c>
      <c r="E2" s="174" t="s">
        <v>553</v>
      </c>
      <c r="F2" s="174" t="s">
        <v>552</v>
      </c>
      <c r="G2" s="174" t="s">
        <v>551</v>
      </c>
    </row>
    <row r="3" spans="1:7" x14ac:dyDescent="0.25">
      <c r="A3" s="465" t="s">
        <v>279</v>
      </c>
      <c r="B3" s="466">
        <v>51.175807444361702</v>
      </c>
      <c r="C3" s="466">
        <v>17.258882882727001</v>
      </c>
      <c r="D3" s="467">
        <v>95746</v>
      </c>
      <c r="E3" s="467">
        <v>29.697398884589099</v>
      </c>
      <c r="F3" s="467">
        <v>12455</v>
      </c>
      <c r="G3" s="467">
        <v>419397</v>
      </c>
    </row>
    <row r="4" spans="1:7" x14ac:dyDescent="0.25">
      <c r="A4" s="465" t="s">
        <v>278</v>
      </c>
      <c r="B4" s="468">
        <v>117.65587675264</v>
      </c>
      <c r="C4" s="468">
        <v>5.2865301122340496</v>
      </c>
      <c r="D4" s="468">
        <v>5869</v>
      </c>
      <c r="E4" s="468">
        <v>22.852873638990499</v>
      </c>
      <c r="F4" s="468">
        <v>2080</v>
      </c>
      <c r="G4" s="468">
        <v>91017</v>
      </c>
    </row>
    <row r="5" spans="1:7" x14ac:dyDescent="0.25">
      <c r="A5" s="431" t="s">
        <v>30</v>
      </c>
      <c r="B5" s="469"/>
      <c r="C5" s="469"/>
      <c r="D5" s="470">
        <f>SUM(D3:D4)</f>
        <v>101615</v>
      </c>
      <c r="E5" s="469"/>
      <c r="F5" s="469"/>
      <c r="G5" s="469"/>
    </row>
    <row r="7" spans="1:7" x14ac:dyDescent="0.25">
      <c r="A7" s="26" t="s">
        <v>530</v>
      </c>
    </row>
  </sheetData>
  <mergeCells count="1">
    <mergeCell ref="A1:G1"/>
  </mergeCells>
  <pageMargins left="0.7" right="0.7" top="0.75" bottom="0.75" header="0.3" footer="0.3"/>
  <pageSetup paperSize="9"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theme="4" tint="-0.249977111117893"/>
  </sheetPr>
  <dimension ref="A1:L9"/>
  <sheetViews>
    <sheetView workbookViewId="0">
      <selection sqref="A1:H1"/>
    </sheetView>
  </sheetViews>
  <sheetFormatPr baseColWidth="10" defaultColWidth="11.42578125" defaultRowHeight="11.25" x14ac:dyDescent="0.2"/>
  <cols>
    <col min="1" max="1" width="11.42578125" style="1"/>
    <col min="2" max="8" width="20.7109375" style="1" customWidth="1"/>
    <col min="9" max="9" width="23.140625" style="1" customWidth="1"/>
    <col min="10" max="16384" width="11.42578125" style="1"/>
  </cols>
  <sheetData>
    <row r="1" spans="1:12" ht="15" customHeight="1" x14ac:dyDescent="0.2">
      <c r="A1" s="702" t="s">
        <v>758</v>
      </c>
      <c r="B1" s="702"/>
      <c r="C1" s="702"/>
      <c r="D1" s="702"/>
      <c r="E1" s="702"/>
      <c r="F1" s="702"/>
      <c r="G1" s="702"/>
      <c r="H1" s="702"/>
    </row>
    <row r="2" spans="1:12" ht="33.75" x14ac:dyDescent="0.2">
      <c r="A2" s="454"/>
      <c r="B2" s="174" t="s">
        <v>276</v>
      </c>
      <c r="C2" s="174" t="s">
        <v>549</v>
      </c>
      <c r="D2" s="174" t="s">
        <v>550</v>
      </c>
      <c r="E2" s="174" t="s">
        <v>553</v>
      </c>
      <c r="F2" s="174" t="s">
        <v>552</v>
      </c>
      <c r="G2" s="174" t="s">
        <v>551</v>
      </c>
      <c r="H2" s="471" t="s">
        <v>554</v>
      </c>
      <c r="I2" s="226"/>
      <c r="J2" s="15"/>
    </row>
    <row r="3" spans="1:12" ht="15" customHeight="1" x14ac:dyDescent="0.2">
      <c r="A3" s="472" t="s">
        <v>283</v>
      </c>
      <c r="B3" s="474">
        <v>12.6402972027972</v>
      </c>
      <c r="C3" s="475" t="s">
        <v>147</v>
      </c>
      <c r="D3" s="474">
        <v>25168</v>
      </c>
      <c r="E3" s="475" t="s">
        <v>147</v>
      </c>
      <c r="F3" s="475" t="s">
        <v>147</v>
      </c>
      <c r="G3" s="475" t="s">
        <v>147</v>
      </c>
      <c r="H3" s="474">
        <v>318131</v>
      </c>
      <c r="I3" s="15"/>
      <c r="J3" s="15"/>
    </row>
    <row r="4" spans="1:12" ht="15" customHeight="1" x14ac:dyDescent="0.2">
      <c r="A4" s="472" t="s">
        <v>284</v>
      </c>
      <c r="B4" s="474">
        <v>13.4106144337988</v>
      </c>
      <c r="C4" s="476" t="s">
        <v>147</v>
      </c>
      <c r="D4" s="474">
        <v>30581</v>
      </c>
      <c r="E4" s="476">
        <v>5.59</v>
      </c>
      <c r="F4" s="476">
        <v>2328</v>
      </c>
      <c r="G4" s="476">
        <v>416475</v>
      </c>
      <c r="H4" s="474">
        <v>410110</v>
      </c>
      <c r="I4" s="15"/>
      <c r="J4" s="15"/>
    </row>
    <row r="5" spans="1:12" ht="15" customHeight="1" x14ac:dyDescent="0.2">
      <c r="A5" s="473" t="s">
        <v>237</v>
      </c>
      <c r="B5" s="477">
        <v>13.06</v>
      </c>
      <c r="C5" s="477">
        <v>12.84</v>
      </c>
      <c r="D5" s="477">
        <v>59001</v>
      </c>
      <c r="E5" s="477">
        <v>5.59</v>
      </c>
      <c r="F5" s="477">
        <v>2328</v>
      </c>
      <c r="G5" s="477">
        <v>416475</v>
      </c>
      <c r="H5" s="478" t="s">
        <v>147</v>
      </c>
      <c r="I5" s="15"/>
      <c r="J5" s="15"/>
    </row>
    <row r="6" spans="1:12" x14ac:dyDescent="0.2">
      <c r="C6" s="15"/>
      <c r="E6" s="15"/>
      <c r="F6" s="15"/>
      <c r="G6" s="15"/>
      <c r="H6" s="15"/>
      <c r="I6" s="15"/>
      <c r="J6" s="15"/>
    </row>
    <row r="7" spans="1:12" x14ac:dyDescent="0.2">
      <c r="A7" s="1" t="s">
        <v>555</v>
      </c>
      <c r="C7" s="15"/>
      <c r="E7" s="15"/>
      <c r="F7" s="15"/>
      <c r="G7" s="15"/>
      <c r="H7" s="15"/>
      <c r="I7" s="15"/>
      <c r="J7" s="15"/>
    </row>
    <row r="8" spans="1:12" x14ac:dyDescent="0.2">
      <c r="B8" s="15"/>
      <c r="C8" s="15"/>
      <c r="D8" s="15"/>
      <c r="E8" s="15"/>
      <c r="F8" s="15"/>
      <c r="G8" s="15"/>
      <c r="H8" s="15"/>
      <c r="J8" s="15"/>
      <c r="K8" s="15"/>
      <c r="L8" s="15"/>
    </row>
    <row r="9" spans="1:12" x14ac:dyDescent="0.2">
      <c r="I9" s="15"/>
    </row>
  </sheetData>
  <mergeCells count="1">
    <mergeCell ref="A1:H1"/>
  </mergeCells>
  <pageMargins left="0.7" right="0.7" top="0.75" bottom="0.75" header="0.3" footer="0.3"/>
  <pageSetup paperSize="9"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theme="4" tint="-0.249977111117893"/>
  </sheetPr>
  <dimension ref="A1:E326"/>
  <sheetViews>
    <sheetView workbookViewId="0">
      <selection activeCell="H24" sqref="H24"/>
    </sheetView>
  </sheetViews>
  <sheetFormatPr baseColWidth="10" defaultColWidth="11.42578125" defaultRowHeight="11.25" x14ac:dyDescent="0.2"/>
  <cols>
    <col min="1" max="1" width="11.7109375" style="191" customWidth="1"/>
    <col min="2" max="2" width="19.7109375" style="225" customWidth="1"/>
    <col min="3" max="3" width="20.7109375" style="225" customWidth="1"/>
    <col min="4" max="16384" width="11.42578125" style="1"/>
  </cols>
  <sheetData>
    <row r="1" spans="1:5" s="356" customFormat="1" ht="30.75" customHeight="1" x14ac:dyDescent="0.2">
      <c r="A1" s="703" t="s">
        <v>761</v>
      </c>
      <c r="B1" s="703"/>
      <c r="C1" s="703"/>
      <c r="D1" s="481"/>
      <c r="E1" s="481"/>
    </row>
    <row r="2" spans="1:5" x14ac:dyDescent="0.2">
      <c r="A2" s="479" t="s">
        <v>556</v>
      </c>
      <c r="B2" s="482" t="s">
        <v>31</v>
      </c>
      <c r="C2" s="479" t="s">
        <v>557</v>
      </c>
      <c r="D2" s="223"/>
    </row>
    <row r="3" spans="1:5" x14ac:dyDescent="0.2">
      <c r="A3" s="480">
        <v>43876</v>
      </c>
      <c r="B3" s="618">
        <v>0</v>
      </c>
      <c r="C3" s="618">
        <v>7</v>
      </c>
      <c r="D3" s="223"/>
    </row>
    <row r="4" spans="1:5" x14ac:dyDescent="0.2">
      <c r="A4" s="480">
        <v>43877</v>
      </c>
      <c r="B4" s="618">
        <v>0</v>
      </c>
      <c r="C4" s="618">
        <v>0</v>
      </c>
      <c r="D4" s="223"/>
      <c r="E4" s="223"/>
    </row>
    <row r="5" spans="1:5" x14ac:dyDescent="0.2">
      <c r="A5" s="480">
        <v>43878</v>
      </c>
      <c r="B5" s="618">
        <v>0</v>
      </c>
      <c r="C5" s="618">
        <v>54</v>
      </c>
      <c r="D5" s="223"/>
      <c r="E5" s="223"/>
    </row>
    <row r="6" spans="1:5" x14ac:dyDescent="0.2">
      <c r="A6" s="480">
        <v>43879</v>
      </c>
      <c r="B6" s="618">
        <v>0</v>
      </c>
      <c r="C6" s="618">
        <v>42</v>
      </c>
      <c r="D6" s="223"/>
      <c r="E6" s="223"/>
    </row>
    <row r="7" spans="1:5" x14ac:dyDescent="0.2">
      <c r="A7" s="480">
        <v>43880</v>
      </c>
      <c r="B7" s="618">
        <v>0</v>
      </c>
      <c r="C7" s="618">
        <v>31</v>
      </c>
      <c r="D7" s="223"/>
      <c r="E7" s="223"/>
    </row>
    <row r="8" spans="1:5" x14ac:dyDescent="0.2">
      <c r="A8" s="480">
        <v>43881</v>
      </c>
      <c r="B8" s="618">
        <v>1</v>
      </c>
      <c r="C8" s="618">
        <v>34</v>
      </c>
      <c r="D8" s="223"/>
      <c r="E8" s="223"/>
    </row>
    <row r="9" spans="1:5" x14ac:dyDescent="0.2">
      <c r="A9" s="480">
        <v>43882</v>
      </c>
      <c r="B9" s="618">
        <v>0</v>
      </c>
      <c r="C9" s="618">
        <v>29</v>
      </c>
      <c r="D9" s="223"/>
      <c r="E9" s="223"/>
    </row>
    <row r="10" spans="1:5" x14ac:dyDescent="0.2">
      <c r="A10" s="480">
        <v>43883</v>
      </c>
      <c r="B10" s="618">
        <v>0</v>
      </c>
      <c r="C10" s="618">
        <v>8</v>
      </c>
      <c r="D10" s="223"/>
      <c r="E10" s="223"/>
    </row>
    <row r="11" spans="1:5" x14ac:dyDescent="0.2">
      <c r="A11" s="480">
        <v>43884</v>
      </c>
      <c r="B11" s="618">
        <v>0</v>
      </c>
      <c r="C11" s="618">
        <v>4</v>
      </c>
      <c r="D11" s="223"/>
      <c r="E11" s="223"/>
    </row>
    <row r="12" spans="1:5" x14ac:dyDescent="0.2">
      <c r="A12" s="480">
        <v>43885</v>
      </c>
      <c r="B12" s="618">
        <v>1</v>
      </c>
      <c r="C12" s="618">
        <v>105</v>
      </c>
      <c r="D12" s="223"/>
      <c r="E12" s="223"/>
    </row>
    <row r="13" spans="1:5" x14ac:dyDescent="0.2">
      <c r="A13" s="480">
        <v>43886</v>
      </c>
      <c r="B13" s="618">
        <v>0</v>
      </c>
      <c r="C13" s="618">
        <v>66</v>
      </c>
      <c r="D13" s="223"/>
      <c r="E13" s="223"/>
    </row>
    <row r="14" spans="1:5" x14ac:dyDescent="0.2">
      <c r="A14" s="480">
        <v>43887</v>
      </c>
      <c r="B14" s="618">
        <v>1</v>
      </c>
      <c r="C14" s="618">
        <v>110</v>
      </c>
      <c r="D14" s="223"/>
      <c r="E14" s="223"/>
    </row>
    <row r="15" spans="1:5" x14ac:dyDescent="0.2">
      <c r="A15" s="480">
        <v>43888</v>
      </c>
      <c r="B15" s="618">
        <v>0</v>
      </c>
      <c r="C15" s="618">
        <v>184</v>
      </c>
      <c r="D15" s="223"/>
      <c r="E15" s="223"/>
    </row>
    <row r="16" spans="1:5" x14ac:dyDescent="0.2">
      <c r="A16" s="480">
        <v>43889</v>
      </c>
      <c r="B16" s="618">
        <v>0</v>
      </c>
      <c r="C16" s="618">
        <v>184</v>
      </c>
      <c r="D16" s="223"/>
      <c r="E16" s="223"/>
    </row>
    <row r="17" spans="1:3" x14ac:dyDescent="0.2">
      <c r="A17" s="480">
        <v>43890</v>
      </c>
      <c r="B17" s="618">
        <v>0</v>
      </c>
      <c r="C17" s="618">
        <v>105</v>
      </c>
    </row>
    <row r="18" spans="1:3" x14ac:dyDescent="0.2">
      <c r="A18" s="480">
        <v>43891</v>
      </c>
      <c r="B18" s="618">
        <v>0</v>
      </c>
      <c r="C18" s="618">
        <v>102</v>
      </c>
    </row>
    <row r="19" spans="1:3" x14ac:dyDescent="0.2">
      <c r="A19" s="480">
        <v>43892</v>
      </c>
      <c r="B19" s="618">
        <v>0</v>
      </c>
      <c r="C19" s="618">
        <v>833</v>
      </c>
    </row>
    <row r="20" spans="1:3" x14ac:dyDescent="0.2">
      <c r="A20" s="480">
        <v>43893</v>
      </c>
      <c r="B20" s="618">
        <v>6</v>
      </c>
      <c r="C20" s="618">
        <v>595</v>
      </c>
    </row>
    <row r="21" spans="1:3" x14ac:dyDescent="0.2">
      <c r="A21" s="480">
        <v>43894</v>
      </c>
      <c r="B21" s="618">
        <v>1</v>
      </c>
      <c r="C21" s="618">
        <v>756</v>
      </c>
    </row>
    <row r="22" spans="1:3" x14ac:dyDescent="0.2">
      <c r="A22" s="480">
        <v>43895</v>
      </c>
      <c r="B22" s="618">
        <v>1</v>
      </c>
      <c r="C22" s="618">
        <v>967</v>
      </c>
    </row>
    <row r="23" spans="1:3" x14ac:dyDescent="0.2">
      <c r="A23" s="480">
        <v>43896</v>
      </c>
      <c r="B23" s="618">
        <v>5</v>
      </c>
      <c r="C23" s="618">
        <v>1099</v>
      </c>
    </row>
    <row r="24" spans="1:3" x14ac:dyDescent="0.2">
      <c r="A24" s="480">
        <v>43897</v>
      </c>
      <c r="B24" s="618">
        <v>29</v>
      </c>
      <c r="C24" s="618">
        <v>497</v>
      </c>
    </row>
    <row r="25" spans="1:3" x14ac:dyDescent="0.2">
      <c r="A25" s="480">
        <v>43898</v>
      </c>
      <c r="B25" s="618">
        <v>10</v>
      </c>
      <c r="C25" s="618">
        <v>349</v>
      </c>
    </row>
    <row r="26" spans="1:3" x14ac:dyDescent="0.2">
      <c r="A26" s="480">
        <v>43899</v>
      </c>
      <c r="B26" s="618">
        <v>20</v>
      </c>
      <c r="C26" s="618">
        <v>4382</v>
      </c>
    </row>
    <row r="27" spans="1:3" x14ac:dyDescent="0.2">
      <c r="A27" s="480">
        <v>43900</v>
      </c>
      <c r="B27" s="618">
        <v>23</v>
      </c>
      <c r="C27" s="618">
        <v>4525</v>
      </c>
    </row>
    <row r="28" spans="1:3" x14ac:dyDescent="0.2">
      <c r="A28" s="480">
        <v>43901</v>
      </c>
      <c r="B28" s="618">
        <v>53</v>
      </c>
      <c r="C28" s="618">
        <v>7130</v>
      </c>
    </row>
    <row r="29" spans="1:3" x14ac:dyDescent="0.2">
      <c r="A29" s="480">
        <v>43902</v>
      </c>
      <c r="B29" s="618">
        <v>109</v>
      </c>
      <c r="C29" s="618">
        <v>12758</v>
      </c>
    </row>
    <row r="30" spans="1:3" x14ac:dyDescent="0.2">
      <c r="A30" s="480">
        <v>43903</v>
      </c>
      <c r="B30" s="618">
        <v>145</v>
      </c>
      <c r="C30" s="618">
        <v>22731</v>
      </c>
    </row>
    <row r="31" spans="1:3" x14ac:dyDescent="0.2">
      <c r="A31" s="480">
        <v>43904</v>
      </c>
      <c r="B31" s="618">
        <v>92</v>
      </c>
      <c r="C31" s="618">
        <v>6035</v>
      </c>
    </row>
    <row r="32" spans="1:3" x14ac:dyDescent="0.2">
      <c r="A32" s="480">
        <v>43905</v>
      </c>
      <c r="B32" s="618">
        <v>67</v>
      </c>
      <c r="C32" s="618">
        <v>3390</v>
      </c>
    </row>
    <row r="33" spans="1:3" x14ac:dyDescent="0.2">
      <c r="A33" s="480">
        <v>43906</v>
      </c>
      <c r="B33" s="618">
        <v>471</v>
      </c>
      <c r="C33" s="618">
        <v>55318</v>
      </c>
    </row>
    <row r="34" spans="1:3" x14ac:dyDescent="0.2">
      <c r="A34" s="480">
        <v>43907</v>
      </c>
      <c r="B34" s="618">
        <v>349</v>
      </c>
      <c r="C34" s="618">
        <v>30452</v>
      </c>
    </row>
    <row r="35" spans="1:3" x14ac:dyDescent="0.2">
      <c r="A35" s="480">
        <v>43908</v>
      </c>
      <c r="B35" s="618">
        <v>343</v>
      </c>
      <c r="C35" s="618">
        <v>28821</v>
      </c>
    </row>
    <row r="36" spans="1:3" x14ac:dyDescent="0.2">
      <c r="A36" s="480">
        <v>43909</v>
      </c>
      <c r="B36" s="618">
        <v>340</v>
      </c>
      <c r="C36" s="618">
        <v>21930</v>
      </c>
    </row>
    <row r="37" spans="1:3" x14ac:dyDescent="0.2">
      <c r="A37" s="480">
        <v>43910</v>
      </c>
      <c r="B37" s="618">
        <v>303</v>
      </c>
      <c r="C37" s="618">
        <v>28188</v>
      </c>
    </row>
    <row r="38" spans="1:3" x14ac:dyDescent="0.2">
      <c r="A38" s="480">
        <v>43911</v>
      </c>
      <c r="B38" s="618">
        <v>104</v>
      </c>
      <c r="C38" s="618">
        <v>6208</v>
      </c>
    </row>
    <row r="39" spans="1:3" x14ac:dyDescent="0.2">
      <c r="A39" s="480">
        <v>43912</v>
      </c>
      <c r="B39" s="618">
        <v>81</v>
      </c>
      <c r="C39" s="618">
        <v>4052</v>
      </c>
    </row>
    <row r="40" spans="1:3" x14ac:dyDescent="0.2">
      <c r="A40" s="480">
        <v>43913</v>
      </c>
      <c r="B40" s="618">
        <v>611</v>
      </c>
      <c r="C40" s="618">
        <v>53816</v>
      </c>
    </row>
    <row r="41" spans="1:3" x14ac:dyDescent="0.2">
      <c r="A41" s="480">
        <v>43914</v>
      </c>
      <c r="B41" s="618">
        <v>366</v>
      </c>
      <c r="C41" s="618">
        <v>27157</v>
      </c>
    </row>
    <row r="42" spans="1:3" x14ac:dyDescent="0.2">
      <c r="A42" s="480">
        <v>43915</v>
      </c>
      <c r="B42" s="618">
        <v>284</v>
      </c>
      <c r="C42" s="618">
        <v>23949</v>
      </c>
    </row>
    <row r="43" spans="1:3" x14ac:dyDescent="0.2">
      <c r="A43" s="480">
        <v>43916</v>
      </c>
      <c r="B43" s="618">
        <v>330</v>
      </c>
      <c r="C43" s="618">
        <v>22225</v>
      </c>
    </row>
    <row r="44" spans="1:3" x14ac:dyDescent="0.2">
      <c r="A44" s="480">
        <v>43917</v>
      </c>
      <c r="B44" s="618">
        <v>224</v>
      </c>
      <c r="C44" s="618">
        <v>19923</v>
      </c>
    </row>
    <row r="45" spans="1:3" x14ac:dyDescent="0.2">
      <c r="A45" s="480">
        <v>43918</v>
      </c>
      <c r="B45" s="618">
        <v>86</v>
      </c>
      <c r="C45" s="618">
        <v>5003</v>
      </c>
    </row>
    <row r="46" spans="1:3" x14ac:dyDescent="0.2">
      <c r="A46" s="480">
        <v>43919</v>
      </c>
      <c r="B46" s="618">
        <v>49</v>
      </c>
      <c r="C46" s="618">
        <v>2919</v>
      </c>
    </row>
    <row r="47" spans="1:3" x14ac:dyDescent="0.2">
      <c r="A47" s="480">
        <v>43920</v>
      </c>
      <c r="B47" s="618">
        <v>310</v>
      </c>
      <c r="C47" s="618">
        <v>29724</v>
      </c>
    </row>
    <row r="48" spans="1:3" x14ac:dyDescent="0.2">
      <c r="A48" s="480">
        <v>43921</v>
      </c>
      <c r="B48" s="618">
        <v>205</v>
      </c>
      <c r="C48" s="618">
        <v>15340</v>
      </c>
    </row>
    <row r="49" spans="1:3" x14ac:dyDescent="0.2">
      <c r="A49" s="480">
        <v>43922</v>
      </c>
      <c r="B49" s="618">
        <v>208</v>
      </c>
      <c r="C49" s="618">
        <v>16457</v>
      </c>
    </row>
    <row r="50" spans="1:3" x14ac:dyDescent="0.2">
      <c r="A50" s="480">
        <v>43923</v>
      </c>
      <c r="B50" s="618">
        <v>146</v>
      </c>
      <c r="C50" s="618">
        <v>12038</v>
      </c>
    </row>
    <row r="51" spans="1:3" x14ac:dyDescent="0.2">
      <c r="A51" s="480">
        <v>43924</v>
      </c>
      <c r="B51" s="618">
        <v>164</v>
      </c>
      <c r="C51" s="618">
        <v>11304</v>
      </c>
    </row>
    <row r="52" spans="1:3" x14ac:dyDescent="0.2">
      <c r="A52" s="480">
        <v>43925</v>
      </c>
      <c r="B52" s="618">
        <v>84</v>
      </c>
      <c r="C52" s="618">
        <v>3614</v>
      </c>
    </row>
    <row r="53" spans="1:3" x14ac:dyDescent="0.2">
      <c r="A53" s="480">
        <v>43926</v>
      </c>
      <c r="B53" s="618">
        <v>31</v>
      </c>
      <c r="C53" s="618">
        <v>1659</v>
      </c>
    </row>
    <row r="54" spans="1:3" x14ac:dyDescent="0.2">
      <c r="A54" s="480">
        <v>43927</v>
      </c>
      <c r="B54" s="618">
        <v>166</v>
      </c>
      <c r="C54" s="618">
        <v>15146</v>
      </c>
    </row>
    <row r="55" spans="1:3" x14ac:dyDescent="0.2">
      <c r="A55" s="480">
        <v>43928</v>
      </c>
      <c r="B55" s="618">
        <v>189</v>
      </c>
      <c r="C55" s="618">
        <v>9289</v>
      </c>
    </row>
    <row r="56" spans="1:3" x14ac:dyDescent="0.2">
      <c r="A56" s="480">
        <v>43929</v>
      </c>
      <c r="B56" s="618">
        <v>119</v>
      </c>
      <c r="C56" s="618">
        <v>8579</v>
      </c>
    </row>
    <row r="57" spans="1:3" x14ac:dyDescent="0.2">
      <c r="A57" s="480">
        <v>43930</v>
      </c>
      <c r="B57" s="618">
        <v>65</v>
      </c>
      <c r="C57" s="618">
        <v>5511</v>
      </c>
    </row>
    <row r="58" spans="1:3" x14ac:dyDescent="0.2">
      <c r="A58" s="480">
        <v>43931</v>
      </c>
      <c r="B58" s="618">
        <v>48</v>
      </c>
      <c r="C58" s="618">
        <v>3463</v>
      </c>
    </row>
    <row r="59" spans="1:3" x14ac:dyDescent="0.2">
      <c r="A59" s="480">
        <v>43932</v>
      </c>
      <c r="B59" s="618">
        <v>39</v>
      </c>
      <c r="C59" s="618">
        <v>2330</v>
      </c>
    </row>
    <row r="60" spans="1:3" x14ac:dyDescent="0.2">
      <c r="A60" s="480">
        <v>43933</v>
      </c>
      <c r="B60" s="618">
        <v>33</v>
      </c>
      <c r="C60" s="618">
        <v>1534</v>
      </c>
    </row>
    <row r="61" spans="1:3" x14ac:dyDescent="0.2">
      <c r="A61" s="480">
        <v>43934</v>
      </c>
      <c r="B61" s="618">
        <v>68</v>
      </c>
      <c r="C61" s="618">
        <v>11022</v>
      </c>
    </row>
    <row r="62" spans="1:3" x14ac:dyDescent="0.2">
      <c r="A62" s="480">
        <v>43935</v>
      </c>
      <c r="B62" s="618">
        <v>196</v>
      </c>
      <c r="C62" s="618">
        <v>12986</v>
      </c>
    </row>
    <row r="63" spans="1:3" x14ac:dyDescent="0.2">
      <c r="A63" s="480">
        <v>43936</v>
      </c>
      <c r="B63" s="618">
        <v>121</v>
      </c>
      <c r="C63" s="618">
        <v>8080</v>
      </c>
    </row>
    <row r="64" spans="1:3" x14ac:dyDescent="0.2">
      <c r="A64" s="480">
        <v>43937</v>
      </c>
      <c r="B64" s="618">
        <v>103</v>
      </c>
      <c r="C64" s="618">
        <v>7404</v>
      </c>
    </row>
    <row r="65" spans="1:3" x14ac:dyDescent="0.2">
      <c r="A65" s="480">
        <v>43938</v>
      </c>
      <c r="B65" s="618">
        <v>88</v>
      </c>
      <c r="C65" s="618">
        <v>6855</v>
      </c>
    </row>
    <row r="66" spans="1:3" x14ac:dyDescent="0.2">
      <c r="A66" s="480">
        <v>43939</v>
      </c>
      <c r="B66" s="618">
        <v>51</v>
      </c>
      <c r="C66" s="618">
        <v>2045</v>
      </c>
    </row>
    <row r="67" spans="1:3" x14ac:dyDescent="0.2">
      <c r="A67" s="480">
        <v>43940</v>
      </c>
      <c r="B67" s="618">
        <v>21</v>
      </c>
      <c r="C67" s="618">
        <v>1080</v>
      </c>
    </row>
    <row r="68" spans="1:3" x14ac:dyDescent="0.2">
      <c r="A68" s="480">
        <v>43941</v>
      </c>
      <c r="B68" s="618">
        <v>144</v>
      </c>
      <c r="C68" s="618">
        <v>10054</v>
      </c>
    </row>
    <row r="69" spans="1:3" x14ac:dyDescent="0.2">
      <c r="A69" s="480">
        <v>43942</v>
      </c>
      <c r="B69" s="618">
        <v>97</v>
      </c>
      <c r="C69" s="618">
        <v>6526</v>
      </c>
    </row>
    <row r="70" spans="1:3" x14ac:dyDescent="0.2">
      <c r="A70" s="480">
        <v>43943</v>
      </c>
      <c r="B70" s="618">
        <v>105</v>
      </c>
      <c r="C70" s="618">
        <v>5623</v>
      </c>
    </row>
    <row r="71" spans="1:3" x14ac:dyDescent="0.2">
      <c r="A71" s="480">
        <v>43944</v>
      </c>
      <c r="B71" s="618">
        <v>80</v>
      </c>
      <c r="C71" s="618">
        <v>5635</v>
      </c>
    </row>
    <row r="72" spans="1:3" x14ac:dyDescent="0.2">
      <c r="A72" s="480">
        <v>43945</v>
      </c>
      <c r="B72" s="618">
        <v>78</v>
      </c>
      <c r="C72" s="618">
        <v>5148</v>
      </c>
    </row>
    <row r="73" spans="1:3" x14ac:dyDescent="0.2">
      <c r="A73" s="480">
        <v>43946</v>
      </c>
      <c r="B73" s="618">
        <v>31</v>
      </c>
      <c r="C73" s="618">
        <v>1387</v>
      </c>
    </row>
    <row r="74" spans="1:3" x14ac:dyDescent="0.2">
      <c r="A74" s="480">
        <v>43947</v>
      </c>
      <c r="B74" s="618">
        <v>23</v>
      </c>
      <c r="C74" s="618">
        <v>732</v>
      </c>
    </row>
    <row r="75" spans="1:3" x14ac:dyDescent="0.2">
      <c r="A75" s="480">
        <v>43948</v>
      </c>
      <c r="B75" s="618">
        <v>74</v>
      </c>
      <c r="C75" s="618">
        <v>7377</v>
      </c>
    </row>
    <row r="76" spans="1:3" x14ac:dyDescent="0.2">
      <c r="A76" s="480">
        <v>43949</v>
      </c>
      <c r="B76" s="618">
        <v>61</v>
      </c>
      <c r="C76" s="618">
        <v>4681</v>
      </c>
    </row>
    <row r="77" spans="1:3" x14ac:dyDescent="0.2">
      <c r="A77" s="480">
        <v>43950</v>
      </c>
      <c r="B77" s="618">
        <v>47</v>
      </c>
      <c r="C77" s="618">
        <v>4480</v>
      </c>
    </row>
    <row r="78" spans="1:3" x14ac:dyDescent="0.2">
      <c r="A78" s="480">
        <v>43951</v>
      </c>
      <c r="B78" s="618">
        <v>55</v>
      </c>
      <c r="C78" s="618">
        <v>4339</v>
      </c>
    </row>
    <row r="79" spans="1:3" x14ac:dyDescent="0.2">
      <c r="A79" s="480">
        <v>43952</v>
      </c>
      <c r="B79" s="618">
        <v>19</v>
      </c>
      <c r="C79" s="618">
        <v>1360</v>
      </c>
    </row>
    <row r="80" spans="1:3" x14ac:dyDescent="0.2">
      <c r="A80" s="480">
        <v>43953</v>
      </c>
      <c r="B80" s="618">
        <v>26</v>
      </c>
      <c r="C80" s="618">
        <v>934</v>
      </c>
    </row>
    <row r="81" spans="1:3" x14ac:dyDescent="0.2">
      <c r="A81" s="480">
        <v>43954</v>
      </c>
      <c r="B81" s="618">
        <v>5</v>
      </c>
      <c r="C81" s="618">
        <v>443</v>
      </c>
    </row>
    <row r="82" spans="1:3" x14ac:dyDescent="0.2">
      <c r="A82" s="480">
        <v>43955</v>
      </c>
      <c r="B82" s="618">
        <v>77</v>
      </c>
      <c r="C82" s="618">
        <v>5940</v>
      </c>
    </row>
    <row r="83" spans="1:3" x14ac:dyDescent="0.2">
      <c r="A83" s="480">
        <v>43956</v>
      </c>
      <c r="B83" s="618">
        <v>35</v>
      </c>
      <c r="C83" s="618">
        <v>3698</v>
      </c>
    </row>
    <row r="84" spans="1:3" x14ac:dyDescent="0.2">
      <c r="A84" s="480">
        <v>43957</v>
      </c>
      <c r="B84" s="618">
        <v>44</v>
      </c>
      <c r="C84" s="618">
        <v>3454</v>
      </c>
    </row>
    <row r="85" spans="1:3" x14ac:dyDescent="0.2">
      <c r="A85" s="480">
        <v>43958</v>
      </c>
      <c r="B85" s="618">
        <v>54</v>
      </c>
      <c r="C85" s="618">
        <v>3313</v>
      </c>
    </row>
    <row r="86" spans="1:3" x14ac:dyDescent="0.2">
      <c r="A86" s="480">
        <v>43959</v>
      </c>
      <c r="B86" s="618">
        <v>51</v>
      </c>
      <c r="C86" s="618">
        <v>3493</v>
      </c>
    </row>
    <row r="87" spans="1:3" x14ac:dyDescent="0.2">
      <c r="A87" s="480">
        <v>43960</v>
      </c>
      <c r="B87" s="618">
        <v>18</v>
      </c>
      <c r="C87" s="618">
        <v>870</v>
      </c>
    </row>
    <row r="88" spans="1:3" x14ac:dyDescent="0.2">
      <c r="A88" s="480">
        <v>43961</v>
      </c>
      <c r="B88" s="618">
        <v>6</v>
      </c>
      <c r="C88" s="618">
        <v>421</v>
      </c>
    </row>
    <row r="89" spans="1:3" x14ac:dyDescent="0.2">
      <c r="A89" s="480">
        <v>43962</v>
      </c>
      <c r="B89" s="618">
        <v>79</v>
      </c>
      <c r="C89" s="618">
        <v>5611</v>
      </c>
    </row>
    <row r="90" spans="1:3" x14ac:dyDescent="0.2">
      <c r="A90" s="480">
        <v>43963</v>
      </c>
      <c r="B90" s="618">
        <v>56</v>
      </c>
      <c r="C90" s="618">
        <v>3744</v>
      </c>
    </row>
    <row r="91" spans="1:3" x14ac:dyDescent="0.2">
      <c r="A91" s="480">
        <v>43964</v>
      </c>
      <c r="B91" s="618">
        <v>56</v>
      </c>
      <c r="C91" s="618">
        <v>3788</v>
      </c>
    </row>
    <row r="92" spans="1:3" x14ac:dyDescent="0.2">
      <c r="A92" s="480">
        <v>43965</v>
      </c>
      <c r="B92" s="618">
        <v>43</v>
      </c>
      <c r="C92" s="618">
        <v>3691</v>
      </c>
    </row>
    <row r="93" spans="1:3" x14ac:dyDescent="0.2">
      <c r="A93" s="480">
        <v>43966</v>
      </c>
      <c r="B93" s="618">
        <v>58</v>
      </c>
      <c r="C93" s="618">
        <v>2943</v>
      </c>
    </row>
    <row r="94" spans="1:3" x14ac:dyDescent="0.2">
      <c r="A94" s="480">
        <v>43967</v>
      </c>
      <c r="B94" s="618">
        <v>18</v>
      </c>
      <c r="C94" s="618">
        <v>772</v>
      </c>
    </row>
    <row r="95" spans="1:3" x14ac:dyDescent="0.2">
      <c r="A95" s="480">
        <v>43968</v>
      </c>
      <c r="B95" s="618">
        <v>14</v>
      </c>
      <c r="C95" s="618">
        <v>321</v>
      </c>
    </row>
    <row r="96" spans="1:3" x14ac:dyDescent="0.2">
      <c r="A96" s="480">
        <v>43969</v>
      </c>
      <c r="B96" s="618">
        <v>62</v>
      </c>
      <c r="C96" s="618">
        <v>5054</v>
      </c>
    </row>
    <row r="97" spans="1:3" x14ac:dyDescent="0.2">
      <c r="A97" s="480">
        <v>43970</v>
      </c>
      <c r="B97" s="618">
        <v>44</v>
      </c>
      <c r="C97" s="618">
        <v>3237</v>
      </c>
    </row>
    <row r="98" spans="1:3" x14ac:dyDescent="0.2">
      <c r="A98" s="480">
        <v>43971</v>
      </c>
      <c r="B98" s="618">
        <v>59</v>
      </c>
      <c r="C98" s="618">
        <v>3119</v>
      </c>
    </row>
    <row r="99" spans="1:3" x14ac:dyDescent="0.2">
      <c r="A99" s="480">
        <v>43972</v>
      </c>
      <c r="B99" s="618">
        <v>48</v>
      </c>
      <c r="C99" s="618">
        <v>2972</v>
      </c>
    </row>
    <row r="100" spans="1:3" x14ac:dyDescent="0.2">
      <c r="A100" s="480">
        <v>43973</v>
      </c>
      <c r="B100" s="618">
        <v>47</v>
      </c>
      <c r="C100" s="618">
        <v>2858</v>
      </c>
    </row>
    <row r="101" spans="1:3" x14ac:dyDescent="0.2">
      <c r="A101" s="480">
        <v>43974</v>
      </c>
      <c r="B101" s="618">
        <v>10</v>
      </c>
      <c r="C101" s="618">
        <v>613</v>
      </c>
    </row>
    <row r="102" spans="1:3" x14ac:dyDescent="0.2">
      <c r="A102" s="480">
        <v>43975</v>
      </c>
      <c r="B102" s="618">
        <v>6</v>
      </c>
      <c r="C102" s="618">
        <v>286</v>
      </c>
    </row>
    <row r="103" spans="1:3" x14ac:dyDescent="0.2">
      <c r="A103" s="480">
        <v>43976</v>
      </c>
      <c r="B103" s="618">
        <v>61</v>
      </c>
      <c r="C103" s="618">
        <v>4092</v>
      </c>
    </row>
    <row r="104" spans="1:3" x14ac:dyDescent="0.2">
      <c r="A104" s="480">
        <v>43977</v>
      </c>
      <c r="B104" s="618">
        <v>44</v>
      </c>
      <c r="C104" s="618">
        <v>2755</v>
      </c>
    </row>
    <row r="105" spans="1:3" x14ac:dyDescent="0.2">
      <c r="A105" s="480">
        <v>43978</v>
      </c>
      <c r="B105" s="618">
        <v>44</v>
      </c>
      <c r="C105" s="618">
        <v>2707</v>
      </c>
    </row>
    <row r="106" spans="1:3" x14ac:dyDescent="0.2">
      <c r="A106" s="480">
        <v>43979</v>
      </c>
      <c r="B106" s="618">
        <v>70</v>
      </c>
      <c r="C106" s="618">
        <v>2414</v>
      </c>
    </row>
    <row r="107" spans="1:3" x14ac:dyDescent="0.2">
      <c r="A107" s="480">
        <v>43980</v>
      </c>
      <c r="B107" s="618">
        <v>42</v>
      </c>
      <c r="C107" s="618">
        <v>2438</v>
      </c>
    </row>
    <row r="108" spans="1:3" x14ac:dyDescent="0.2">
      <c r="A108" s="480">
        <v>43981</v>
      </c>
      <c r="B108" s="618">
        <v>12</v>
      </c>
      <c r="C108" s="618">
        <v>611</v>
      </c>
    </row>
    <row r="109" spans="1:3" x14ac:dyDescent="0.2">
      <c r="A109" s="480">
        <v>43982</v>
      </c>
      <c r="B109" s="618">
        <v>11</v>
      </c>
      <c r="C109" s="618">
        <v>489</v>
      </c>
    </row>
    <row r="110" spans="1:3" x14ac:dyDescent="0.2">
      <c r="A110" s="480">
        <v>43983</v>
      </c>
      <c r="B110" s="618">
        <v>87</v>
      </c>
      <c r="C110" s="618">
        <v>4135</v>
      </c>
    </row>
    <row r="111" spans="1:3" x14ac:dyDescent="0.2">
      <c r="A111" s="480">
        <v>43984</v>
      </c>
      <c r="B111" s="618">
        <v>61</v>
      </c>
      <c r="C111" s="618">
        <v>3132</v>
      </c>
    </row>
    <row r="112" spans="1:3" x14ac:dyDescent="0.2">
      <c r="A112" s="480">
        <v>43985</v>
      </c>
      <c r="B112" s="618">
        <v>65</v>
      </c>
      <c r="C112" s="618">
        <v>2720</v>
      </c>
    </row>
    <row r="113" spans="1:3" x14ac:dyDescent="0.2">
      <c r="A113" s="480">
        <v>43986</v>
      </c>
      <c r="B113" s="618">
        <v>54</v>
      </c>
      <c r="C113" s="618">
        <v>2496</v>
      </c>
    </row>
    <row r="114" spans="1:3" x14ac:dyDescent="0.2">
      <c r="A114" s="480">
        <v>43987</v>
      </c>
      <c r="B114" s="618">
        <v>37</v>
      </c>
      <c r="C114" s="618">
        <v>2191</v>
      </c>
    </row>
    <row r="115" spans="1:3" x14ac:dyDescent="0.2">
      <c r="A115" s="480">
        <v>43988</v>
      </c>
      <c r="B115" s="618">
        <v>31</v>
      </c>
      <c r="C115" s="618">
        <v>661</v>
      </c>
    </row>
    <row r="116" spans="1:3" x14ac:dyDescent="0.2">
      <c r="A116" s="480">
        <v>43989</v>
      </c>
      <c r="B116" s="618">
        <v>6</v>
      </c>
      <c r="C116" s="618">
        <v>225</v>
      </c>
    </row>
    <row r="117" spans="1:3" x14ac:dyDescent="0.2">
      <c r="A117" s="480">
        <v>43990</v>
      </c>
      <c r="B117" s="618">
        <v>46</v>
      </c>
      <c r="C117" s="618">
        <v>3502</v>
      </c>
    </row>
    <row r="118" spans="1:3" x14ac:dyDescent="0.2">
      <c r="A118" s="480">
        <v>43991</v>
      </c>
      <c r="B118" s="618">
        <v>49</v>
      </c>
      <c r="C118" s="618">
        <v>2415</v>
      </c>
    </row>
    <row r="119" spans="1:3" x14ac:dyDescent="0.2">
      <c r="A119" s="480">
        <v>43992</v>
      </c>
      <c r="B119" s="618">
        <v>51</v>
      </c>
      <c r="C119" s="618">
        <v>2404</v>
      </c>
    </row>
    <row r="120" spans="1:3" x14ac:dyDescent="0.2">
      <c r="A120" s="480">
        <v>43993</v>
      </c>
      <c r="B120" s="618">
        <v>56</v>
      </c>
      <c r="C120" s="618">
        <v>2076</v>
      </c>
    </row>
    <row r="121" spans="1:3" x14ac:dyDescent="0.2">
      <c r="A121" s="480">
        <v>43994</v>
      </c>
      <c r="B121" s="618">
        <v>50</v>
      </c>
      <c r="C121" s="618">
        <v>2054</v>
      </c>
    </row>
    <row r="122" spans="1:3" x14ac:dyDescent="0.2">
      <c r="A122" s="480">
        <v>43995</v>
      </c>
      <c r="B122" s="618">
        <v>12</v>
      </c>
      <c r="C122" s="618">
        <v>457</v>
      </c>
    </row>
    <row r="123" spans="1:3" x14ac:dyDescent="0.2">
      <c r="A123" s="480">
        <v>43996</v>
      </c>
      <c r="B123" s="618">
        <v>7</v>
      </c>
      <c r="C123" s="618">
        <v>177</v>
      </c>
    </row>
    <row r="124" spans="1:3" x14ac:dyDescent="0.2">
      <c r="A124" s="480">
        <v>43997</v>
      </c>
      <c r="B124" s="618">
        <v>77</v>
      </c>
      <c r="C124" s="618">
        <v>3068</v>
      </c>
    </row>
    <row r="125" spans="1:3" x14ac:dyDescent="0.2">
      <c r="A125" s="480">
        <v>43998</v>
      </c>
      <c r="B125" s="618">
        <v>59</v>
      </c>
      <c r="C125" s="618">
        <v>2247</v>
      </c>
    </row>
    <row r="126" spans="1:3" x14ac:dyDescent="0.2">
      <c r="A126" s="480">
        <v>43999</v>
      </c>
      <c r="B126" s="618">
        <v>57</v>
      </c>
      <c r="C126" s="618">
        <v>1996</v>
      </c>
    </row>
    <row r="127" spans="1:3" x14ac:dyDescent="0.2">
      <c r="A127" s="480">
        <v>44000</v>
      </c>
      <c r="B127" s="618">
        <v>28</v>
      </c>
      <c r="C127" s="618">
        <v>1905</v>
      </c>
    </row>
    <row r="128" spans="1:3" x14ac:dyDescent="0.2">
      <c r="A128" s="480">
        <v>44001</v>
      </c>
      <c r="B128" s="618">
        <v>46</v>
      </c>
      <c r="C128" s="618">
        <v>1854</v>
      </c>
    </row>
    <row r="129" spans="1:3" x14ac:dyDescent="0.2">
      <c r="A129" s="480">
        <v>44002</v>
      </c>
      <c r="B129" s="618">
        <v>7</v>
      </c>
      <c r="C129" s="618">
        <v>499</v>
      </c>
    </row>
    <row r="130" spans="1:3" x14ac:dyDescent="0.2">
      <c r="A130" s="480">
        <v>44003</v>
      </c>
      <c r="B130" s="618">
        <v>11</v>
      </c>
      <c r="C130" s="618">
        <v>310</v>
      </c>
    </row>
    <row r="131" spans="1:3" x14ac:dyDescent="0.2">
      <c r="A131" s="480">
        <v>44004</v>
      </c>
      <c r="B131" s="618">
        <v>51</v>
      </c>
      <c r="C131" s="618">
        <v>2794</v>
      </c>
    </row>
    <row r="132" spans="1:3" x14ac:dyDescent="0.2">
      <c r="A132" s="480">
        <v>44005</v>
      </c>
      <c r="B132" s="618">
        <v>47</v>
      </c>
      <c r="C132" s="618">
        <v>2028</v>
      </c>
    </row>
    <row r="133" spans="1:3" x14ac:dyDescent="0.2">
      <c r="A133" s="480">
        <v>44006</v>
      </c>
      <c r="B133" s="618">
        <v>11</v>
      </c>
      <c r="C133" s="618">
        <v>1514</v>
      </c>
    </row>
    <row r="134" spans="1:3" x14ac:dyDescent="0.2">
      <c r="A134" s="480">
        <v>44007</v>
      </c>
      <c r="B134" s="618">
        <v>34</v>
      </c>
      <c r="C134" s="618">
        <v>1982</v>
      </c>
    </row>
    <row r="135" spans="1:3" x14ac:dyDescent="0.2">
      <c r="A135" s="480">
        <v>44008</v>
      </c>
      <c r="B135" s="618">
        <v>47</v>
      </c>
      <c r="C135" s="618">
        <v>1992</v>
      </c>
    </row>
    <row r="136" spans="1:3" x14ac:dyDescent="0.2">
      <c r="A136" s="480">
        <v>44009</v>
      </c>
      <c r="B136" s="618">
        <v>9</v>
      </c>
      <c r="C136" s="618">
        <v>599</v>
      </c>
    </row>
    <row r="137" spans="1:3" x14ac:dyDescent="0.2">
      <c r="A137" s="480">
        <v>44010</v>
      </c>
      <c r="B137" s="618">
        <v>3</v>
      </c>
      <c r="C137" s="618">
        <v>272</v>
      </c>
    </row>
    <row r="138" spans="1:3" x14ac:dyDescent="0.2">
      <c r="A138" s="480">
        <v>44011</v>
      </c>
      <c r="B138" s="618">
        <v>52</v>
      </c>
      <c r="C138" s="618">
        <v>2901</v>
      </c>
    </row>
    <row r="139" spans="1:3" x14ac:dyDescent="0.2">
      <c r="A139" s="480">
        <v>44012</v>
      </c>
      <c r="B139" s="618">
        <v>31</v>
      </c>
      <c r="C139" s="618">
        <v>2043</v>
      </c>
    </row>
    <row r="140" spans="1:3" x14ac:dyDescent="0.2">
      <c r="A140" s="480">
        <v>44013</v>
      </c>
      <c r="B140" s="618">
        <v>62</v>
      </c>
      <c r="C140" s="618">
        <v>2145</v>
      </c>
    </row>
    <row r="141" spans="1:3" x14ac:dyDescent="0.2">
      <c r="A141" s="480">
        <v>44014</v>
      </c>
      <c r="B141" s="618">
        <v>50</v>
      </c>
      <c r="C141" s="618">
        <v>1945</v>
      </c>
    </row>
    <row r="142" spans="1:3" x14ac:dyDescent="0.2">
      <c r="A142" s="480">
        <v>44015</v>
      </c>
      <c r="B142" s="618">
        <v>41</v>
      </c>
      <c r="C142" s="618">
        <v>1908</v>
      </c>
    </row>
    <row r="143" spans="1:3" x14ac:dyDescent="0.2">
      <c r="A143" s="480">
        <v>44016</v>
      </c>
      <c r="B143" s="618">
        <v>19</v>
      </c>
      <c r="C143" s="618">
        <v>585</v>
      </c>
    </row>
    <row r="144" spans="1:3" x14ac:dyDescent="0.2">
      <c r="A144" s="480">
        <v>44017</v>
      </c>
      <c r="B144" s="618">
        <v>13</v>
      </c>
      <c r="C144" s="618">
        <v>352</v>
      </c>
    </row>
    <row r="145" spans="1:3" x14ac:dyDescent="0.2">
      <c r="A145" s="480">
        <v>44018</v>
      </c>
      <c r="B145" s="618">
        <v>71</v>
      </c>
      <c r="C145" s="618">
        <v>3535</v>
      </c>
    </row>
    <row r="146" spans="1:3" x14ac:dyDescent="0.2">
      <c r="A146" s="480">
        <v>44019</v>
      </c>
      <c r="B146" s="618">
        <v>45</v>
      </c>
      <c r="C146" s="618">
        <v>2584</v>
      </c>
    </row>
    <row r="147" spans="1:3" x14ac:dyDescent="0.2">
      <c r="A147" s="480">
        <v>44020</v>
      </c>
      <c r="B147" s="618">
        <v>62</v>
      </c>
      <c r="C147" s="618">
        <v>2782</v>
      </c>
    </row>
    <row r="148" spans="1:3" x14ac:dyDescent="0.2">
      <c r="A148" s="480">
        <v>44021</v>
      </c>
      <c r="B148" s="618">
        <v>59</v>
      </c>
      <c r="C148" s="618">
        <v>2995</v>
      </c>
    </row>
    <row r="149" spans="1:3" x14ac:dyDescent="0.2">
      <c r="A149" s="480">
        <v>44022</v>
      </c>
      <c r="B149" s="618">
        <v>67</v>
      </c>
      <c r="C149" s="618">
        <v>3000</v>
      </c>
    </row>
    <row r="150" spans="1:3" x14ac:dyDescent="0.2">
      <c r="A150" s="480">
        <v>44023</v>
      </c>
      <c r="B150" s="618">
        <v>14</v>
      </c>
      <c r="C150" s="618">
        <v>867</v>
      </c>
    </row>
    <row r="151" spans="1:3" x14ac:dyDescent="0.2">
      <c r="A151" s="480">
        <v>44024</v>
      </c>
      <c r="B151" s="618">
        <v>56</v>
      </c>
      <c r="C151" s="618">
        <v>553</v>
      </c>
    </row>
    <row r="152" spans="1:3" x14ac:dyDescent="0.2">
      <c r="A152" s="480">
        <v>44025</v>
      </c>
      <c r="B152" s="618">
        <v>113</v>
      </c>
      <c r="C152" s="618">
        <v>5531</v>
      </c>
    </row>
    <row r="153" spans="1:3" x14ac:dyDescent="0.2">
      <c r="A153" s="480">
        <v>44026</v>
      </c>
      <c r="B153" s="618">
        <v>64</v>
      </c>
      <c r="C153" s="618">
        <v>3927</v>
      </c>
    </row>
    <row r="154" spans="1:3" x14ac:dyDescent="0.2">
      <c r="A154" s="480">
        <v>44027</v>
      </c>
      <c r="B154" s="618">
        <v>85</v>
      </c>
      <c r="C154" s="618">
        <v>4710</v>
      </c>
    </row>
    <row r="155" spans="1:3" x14ac:dyDescent="0.2">
      <c r="A155" s="480">
        <v>44028</v>
      </c>
      <c r="B155" s="618">
        <v>101</v>
      </c>
      <c r="C155" s="618">
        <v>5294</v>
      </c>
    </row>
    <row r="156" spans="1:3" x14ac:dyDescent="0.2">
      <c r="A156" s="480">
        <v>44029</v>
      </c>
      <c r="B156" s="618">
        <v>84</v>
      </c>
      <c r="C156" s="618">
        <v>5532</v>
      </c>
    </row>
    <row r="157" spans="1:3" x14ac:dyDescent="0.2">
      <c r="A157" s="480">
        <v>44030</v>
      </c>
      <c r="B157" s="618">
        <v>50</v>
      </c>
      <c r="C157" s="618">
        <v>1849</v>
      </c>
    </row>
    <row r="158" spans="1:3" x14ac:dyDescent="0.2">
      <c r="A158" s="480">
        <v>44031</v>
      </c>
      <c r="B158" s="618">
        <v>26</v>
      </c>
      <c r="C158" s="618">
        <v>931</v>
      </c>
    </row>
    <row r="159" spans="1:3" x14ac:dyDescent="0.2">
      <c r="A159" s="480">
        <v>44032</v>
      </c>
      <c r="B159" s="618">
        <v>119</v>
      </c>
      <c r="C159" s="618">
        <v>9510</v>
      </c>
    </row>
    <row r="160" spans="1:3" x14ac:dyDescent="0.2">
      <c r="A160" s="480">
        <v>44033</v>
      </c>
      <c r="B160" s="618">
        <v>94</v>
      </c>
      <c r="C160" s="618">
        <v>6316</v>
      </c>
    </row>
    <row r="161" spans="1:3" x14ac:dyDescent="0.2">
      <c r="A161" s="480">
        <v>44034</v>
      </c>
      <c r="B161" s="618">
        <v>125</v>
      </c>
      <c r="C161" s="618">
        <v>6416</v>
      </c>
    </row>
    <row r="162" spans="1:3" x14ac:dyDescent="0.2">
      <c r="A162" s="480">
        <v>44035</v>
      </c>
      <c r="B162" s="618">
        <v>96</v>
      </c>
      <c r="C162" s="618">
        <v>6717</v>
      </c>
    </row>
    <row r="163" spans="1:3" x14ac:dyDescent="0.2">
      <c r="A163" s="480">
        <v>44036</v>
      </c>
      <c r="B163" s="618">
        <v>173</v>
      </c>
      <c r="C163" s="618">
        <v>6992</v>
      </c>
    </row>
    <row r="164" spans="1:3" x14ac:dyDescent="0.2">
      <c r="A164" s="480">
        <v>44037</v>
      </c>
      <c r="B164" s="618">
        <v>68</v>
      </c>
      <c r="C164" s="618">
        <v>2234</v>
      </c>
    </row>
    <row r="165" spans="1:3" x14ac:dyDescent="0.2">
      <c r="A165" s="480">
        <v>44038</v>
      </c>
      <c r="B165" s="618">
        <v>49</v>
      </c>
      <c r="C165" s="618">
        <v>1094</v>
      </c>
    </row>
    <row r="166" spans="1:3" x14ac:dyDescent="0.2">
      <c r="A166" s="480">
        <v>44039</v>
      </c>
      <c r="B166" s="618">
        <v>279</v>
      </c>
      <c r="C166" s="618">
        <v>11027</v>
      </c>
    </row>
    <row r="167" spans="1:3" x14ac:dyDescent="0.2">
      <c r="A167" s="480">
        <v>44040</v>
      </c>
      <c r="B167" s="618">
        <v>215</v>
      </c>
      <c r="C167" s="618">
        <v>6940</v>
      </c>
    </row>
    <row r="168" spans="1:3" x14ac:dyDescent="0.2">
      <c r="A168" s="480">
        <v>44041</v>
      </c>
      <c r="B168" s="618">
        <v>244</v>
      </c>
      <c r="C168" s="618">
        <v>6979</v>
      </c>
    </row>
    <row r="169" spans="1:3" x14ac:dyDescent="0.2">
      <c r="A169" s="480">
        <v>44042</v>
      </c>
      <c r="B169" s="618">
        <v>217</v>
      </c>
      <c r="C169" s="618">
        <v>7170</v>
      </c>
    </row>
    <row r="170" spans="1:3" x14ac:dyDescent="0.2">
      <c r="A170" s="480">
        <v>44043</v>
      </c>
      <c r="B170" s="618">
        <v>264</v>
      </c>
      <c r="C170" s="618">
        <v>7506</v>
      </c>
    </row>
    <row r="171" spans="1:3" x14ac:dyDescent="0.2">
      <c r="A171" s="480">
        <v>44044</v>
      </c>
      <c r="B171" s="618">
        <v>151</v>
      </c>
      <c r="C171" s="618">
        <v>2836</v>
      </c>
    </row>
    <row r="172" spans="1:3" x14ac:dyDescent="0.2">
      <c r="A172" s="480">
        <v>44045</v>
      </c>
      <c r="B172" s="618">
        <v>91</v>
      </c>
      <c r="C172" s="618">
        <v>1474</v>
      </c>
    </row>
    <row r="173" spans="1:3" x14ac:dyDescent="0.2">
      <c r="A173" s="480">
        <v>44046</v>
      </c>
      <c r="B173" s="618">
        <v>442</v>
      </c>
      <c r="C173" s="618">
        <v>12600</v>
      </c>
    </row>
    <row r="174" spans="1:3" x14ac:dyDescent="0.2">
      <c r="A174" s="480">
        <v>44047</v>
      </c>
      <c r="B174" s="618">
        <v>334</v>
      </c>
      <c r="C174" s="618">
        <v>7927</v>
      </c>
    </row>
    <row r="175" spans="1:3" x14ac:dyDescent="0.2">
      <c r="A175" s="480">
        <v>44048</v>
      </c>
      <c r="B175" s="618">
        <v>439</v>
      </c>
      <c r="C175" s="618">
        <v>8268</v>
      </c>
    </row>
    <row r="176" spans="1:3" x14ac:dyDescent="0.2">
      <c r="A176" s="480">
        <v>44049</v>
      </c>
      <c r="B176" s="618">
        <v>467</v>
      </c>
      <c r="C176" s="618">
        <v>8698</v>
      </c>
    </row>
    <row r="177" spans="1:3" x14ac:dyDescent="0.2">
      <c r="A177" s="480">
        <v>44050</v>
      </c>
      <c r="B177" s="618">
        <v>502</v>
      </c>
      <c r="C177" s="618">
        <v>9347</v>
      </c>
    </row>
    <row r="178" spans="1:3" x14ac:dyDescent="0.2">
      <c r="A178" s="480">
        <v>44051</v>
      </c>
      <c r="B178" s="618">
        <v>247</v>
      </c>
      <c r="C178" s="618">
        <v>3289</v>
      </c>
    </row>
    <row r="179" spans="1:3" x14ac:dyDescent="0.2">
      <c r="A179" s="480">
        <v>44052</v>
      </c>
      <c r="B179" s="618">
        <v>169</v>
      </c>
      <c r="C179" s="618">
        <v>1708</v>
      </c>
    </row>
    <row r="180" spans="1:3" x14ac:dyDescent="0.2">
      <c r="A180" s="480">
        <v>44053</v>
      </c>
      <c r="B180" s="618">
        <v>855</v>
      </c>
      <c r="C180" s="618">
        <v>15667</v>
      </c>
    </row>
    <row r="181" spans="1:3" x14ac:dyDescent="0.2">
      <c r="A181" s="480">
        <v>44054</v>
      </c>
      <c r="B181" s="618">
        <v>644</v>
      </c>
      <c r="C181" s="618">
        <v>10024</v>
      </c>
    </row>
    <row r="182" spans="1:3" x14ac:dyDescent="0.2">
      <c r="A182" s="480">
        <v>44055</v>
      </c>
      <c r="B182" s="618">
        <v>661</v>
      </c>
      <c r="C182" s="618">
        <v>10576</v>
      </c>
    </row>
    <row r="183" spans="1:3" x14ac:dyDescent="0.2">
      <c r="A183" s="480">
        <v>44056</v>
      </c>
      <c r="B183" s="618">
        <v>710</v>
      </c>
      <c r="C183" s="618">
        <v>11272</v>
      </c>
    </row>
    <row r="184" spans="1:3" x14ac:dyDescent="0.2">
      <c r="A184" s="480">
        <v>44057</v>
      </c>
      <c r="B184" s="618">
        <v>778</v>
      </c>
      <c r="C184" s="618">
        <v>11854</v>
      </c>
    </row>
    <row r="185" spans="1:3" x14ac:dyDescent="0.2">
      <c r="A185" s="480">
        <v>44058</v>
      </c>
      <c r="B185" s="618">
        <v>308</v>
      </c>
      <c r="C185" s="618">
        <v>3605</v>
      </c>
    </row>
    <row r="186" spans="1:3" x14ac:dyDescent="0.2">
      <c r="A186" s="480">
        <v>44059</v>
      </c>
      <c r="B186" s="618">
        <v>221</v>
      </c>
      <c r="C186" s="618">
        <v>2354</v>
      </c>
    </row>
    <row r="187" spans="1:3" x14ac:dyDescent="0.2">
      <c r="A187" s="480">
        <v>44060</v>
      </c>
      <c r="B187" s="618">
        <v>1181</v>
      </c>
      <c r="C187" s="618">
        <v>21829</v>
      </c>
    </row>
    <row r="188" spans="1:3" x14ac:dyDescent="0.2">
      <c r="A188" s="480">
        <v>44061</v>
      </c>
      <c r="B188" s="618">
        <v>852</v>
      </c>
      <c r="C188" s="618">
        <v>13154</v>
      </c>
    </row>
    <row r="189" spans="1:3" x14ac:dyDescent="0.2">
      <c r="A189" s="480">
        <v>44062</v>
      </c>
      <c r="B189" s="618">
        <v>901</v>
      </c>
      <c r="C189" s="618">
        <v>13252</v>
      </c>
    </row>
    <row r="190" spans="1:3" x14ac:dyDescent="0.2">
      <c r="A190" s="480">
        <v>44063</v>
      </c>
      <c r="B190" s="618">
        <v>938</v>
      </c>
      <c r="C190" s="618">
        <v>14113</v>
      </c>
    </row>
    <row r="191" spans="1:3" x14ac:dyDescent="0.2">
      <c r="A191" s="480">
        <v>44064</v>
      </c>
      <c r="B191" s="618">
        <v>855</v>
      </c>
      <c r="C191" s="618">
        <v>14851</v>
      </c>
    </row>
    <row r="192" spans="1:3" x14ac:dyDescent="0.2">
      <c r="A192" s="480">
        <v>44065</v>
      </c>
      <c r="B192" s="618">
        <v>359</v>
      </c>
      <c r="C192" s="618">
        <v>5219</v>
      </c>
    </row>
    <row r="193" spans="1:3" x14ac:dyDescent="0.2">
      <c r="A193" s="480">
        <v>44066</v>
      </c>
      <c r="B193" s="618">
        <v>204</v>
      </c>
      <c r="C193" s="618">
        <v>2894</v>
      </c>
    </row>
    <row r="194" spans="1:3" x14ac:dyDescent="0.2">
      <c r="A194" s="480">
        <v>44067</v>
      </c>
      <c r="B194" s="618">
        <v>1178</v>
      </c>
      <c r="C194" s="618">
        <v>26961</v>
      </c>
    </row>
    <row r="195" spans="1:3" x14ac:dyDescent="0.2">
      <c r="A195" s="480">
        <v>44068</v>
      </c>
      <c r="B195" s="618">
        <v>661</v>
      </c>
      <c r="C195" s="618">
        <v>15213</v>
      </c>
    </row>
    <row r="196" spans="1:3" x14ac:dyDescent="0.2">
      <c r="A196" s="480">
        <v>44069</v>
      </c>
      <c r="B196" s="618">
        <v>731</v>
      </c>
      <c r="C196" s="618">
        <v>15672</v>
      </c>
    </row>
    <row r="197" spans="1:3" x14ac:dyDescent="0.2">
      <c r="A197" s="480">
        <v>44070</v>
      </c>
      <c r="B197" s="618">
        <v>653</v>
      </c>
      <c r="C197" s="618">
        <v>15388</v>
      </c>
    </row>
    <row r="198" spans="1:3" x14ac:dyDescent="0.2">
      <c r="A198" s="480">
        <v>44071</v>
      </c>
      <c r="B198" s="618">
        <v>634</v>
      </c>
      <c r="C198" s="618">
        <v>15182</v>
      </c>
    </row>
    <row r="199" spans="1:3" x14ac:dyDescent="0.2">
      <c r="A199" s="480">
        <v>44072</v>
      </c>
      <c r="B199" s="618">
        <v>260</v>
      </c>
      <c r="C199" s="618">
        <v>4909</v>
      </c>
    </row>
    <row r="200" spans="1:3" x14ac:dyDescent="0.2">
      <c r="A200" s="480">
        <v>44073</v>
      </c>
      <c r="B200" s="618">
        <v>150</v>
      </c>
      <c r="C200" s="618">
        <v>2711</v>
      </c>
    </row>
    <row r="201" spans="1:3" x14ac:dyDescent="0.2">
      <c r="A201" s="480">
        <v>44074</v>
      </c>
      <c r="B201" s="618">
        <v>955</v>
      </c>
      <c r="C201" s="618">
        <v>27897</v>
      </c>
    </row>
    <row r="202" spans="1:3" x14ac:dyDescent="0.2">
      <c r="A202" s="480">
        <v>44075</v>
      </c>
      <c r="B202" s="618">
        <v>658</v>
      </c>
      <c r="C202" s="618">
        <v>19897</v>
      </c>
    </row>
    <row r="203" spans="1:3" x14ac:dyDescent="0.2">
      <c r="A203" s="480">
        <v>44076</v>
      </c>
      <c r="B203" s="618">
        <v>525</v>
      </c>
      <c r="C203" s="618">
        <v>14808</v>
      </c>
    </row>
    <row r="204" spans="1:3" x14ac:dyDescent="0.2">
      <c r="A204" s="480">
        <v>44077</v>
      </c>
      <c r="B204" s="618">
        <v>500</v>
      </c>
      <c r="C204" s="618">
        <v>15065</v>
      </c>
    </row>
    <row r="205" spans="1:3" x14ac:dyDescent="0.2">
      <c r="A205" s="480">
        <v>44078</v>
      </c>
      <c r="B205" s="618">
        <v>494</v>
      </c>
      <c r="C205" s="618">
        <v>15209</v>
      </c>
    </row>
    <row r="206" spans="1:3" x14ac:dyDescent="0.2">
      <c r="A206" s="480">
        <v>44079</v>
      </c>
      <c r="B206" s="618">
        <v>204</v>
      </c>
      <c r="C206" s="618">
        <v>4843</v>
      </c>
    </row>
    <row r="207" spans="1:3" x14ac:dyDescent="0.2">
      <c r="A207" s="480">
        <v>44080</v>
      </c>
      <c r="B207" s="618">
        <v>112</v>
      </c>
      <c r="C207" s="618">
        <v>2280</v>
      </c>
    </row>
    <row r="208" spans="1:3" x14ac:dyDescent="0.2">
      <c r="A208" s="480">
        <v>44081</v>
      </c>
      <c r="B208" s="618">
        <v>745</v>
      </c>
      <c r="C208" s="618">
        <v>27520</v>
      </c>
    </row>
    <row r="209" spans="1:3" x14ac:dyDescent="0.2">
      <c r="A209" s="480">
        <v>44082</v>
      </c>
      <c r="B209" s="618">
        <v>391</v>
      </c>
      <c r="C209" s="618">
        <v>13768</v>
      </c>
    </row>
    <row r="210" spans="1:3" x14ac:dyDescent="0.2">
      <c r="A210" s="480">
        <v>44083</v>
      </c>
      <c r="B210" s="618">
        <v>430</v>
      </c>
      <c r="C210" s="618">
        <v>16505</v>
      </c>
    </row>
    <row r="211" spans="1:3" x14ac:dyDescent="0.2">
      <c r="A211" s="480">
        <v>44084</v>
      </c>
      <c r="B211" s="618">
        <v>396</v>
      </c>
      <c r="C211" s="618">
        <v>15538</v>
      </c>
    </row>
    <row r="212" spans="1:3" x14ac:dyDescent="0.2">
      <c r="A212" s="480">
        <v>44085</v>
      </c>
      <c r="B212" s="618">
        <v>339</v>
      </c>
      <c r="C212" s="618">
        <v>13836</v>
      </c>
    </row>
    <row r="213" spans="1:3" x14ac:dyDescent="0.2">
      <c r="A213" s="480">
        <v>44086</v>
      </c>
      <c r="B213" s="618">
        <v>152</v>
      </c>
      <c r="C213" s="618">
        <v>4653</v>
      </c>
    </row>
    <row r="214" spans="1:3" x14ac:dyDescent="0.2">
      <c r="A214" s="480">
        <v>44087</v>
      </c>
      <c r="B214" s="618">
        <v>85</v>
      </c>
      <c r="C214" s="618">
        <v>2414</v>
      </c>
    </row>
    <row r="215" spans="1:3" x14ac:dyDescent="0.2">
      <c r="A215" s="480">
        <v>44088</v>
      </c>
      <c r="B215" s="618">
        <v>583</v>
      </c>
      <c r="C215" s="618">
        <v>30343</v>
      </c>
    </row>
    <row r="216" spans="1:3" x14ac:dyDescent="0.2">
      <c r="A216" s="480">
        <v>44089</v>
      </c>
      <c r="B216" s="618">
        <v>363</v>
      </c>
      <c r="C216" s="618">
        <v>17591</v>
      </c>
    </row>
    <row r="217" spans="1:3" x14ac:dyDescent="0.2">
      <c r="A217" s="480">
        <v>44090</v>
      </c>
      <c r="B217" s="618">
        <v>415</v>
      </c>
      <c r="C217" s="618">
        <v>17448</v>
      </c>
    </row>
    <row r="218" spans="1:3" x14ac:dyDescent="0.2">
      <c r="A218" s="480">
        <v>44091</v>
      </c>
      <c r="B218" s="618">
        <v>382</v>
      </c>
      <c r="C218" s="618">
        <v>17519</v>
      </c>
    </row>
    <row r="219" spans="1:3" x14ac:dyDescent="0.2">
      <c r="A219" s="480">
        <v>44092</v>
      </c>
      <c r="B219" s="618">
        <v>285</v>
      </c>
      <c r="C219" s="618">
        <v>16745</v>
      </c>
    </row>
    <row r="220" spans="1:3" x14ac:dyDescent="0.2">
      <c r="A220" s="480">
        <v>44093</v>
      </c>
      <c r="B220" s="618">
        <v>123</v>
      </c>
      <c r="C220" s="618">
        <v>4738</v>
      </c>
    </row>
    <row r="221" spans="1:3" x14ac:dyDescent="0.2">
      <c r="A221" s="480">
        <v>44094</v>
      </c>
      <c r="B221" s="618">
        <v>75</v>
      </c>
      <c r="C221" s="618">
        <v>2393</v>
      </c>
    </row>
    <row r="222" spans="1:3" x14ac:dyDescent="0.2">
      <c r="A222" s="480">
        <v>44095</v>
      </c>
      <c r="B222" s="618">
        <v>524</v>
      </c>
      <c r="C222" s="618">
        <v>30969</v>
      </c>
    </row>
    <row r="223" spans="1:3" x14ac:dyDescent="0.2">
      <c r="A223" s="480">
        <v>44096</v>
      </c>
      <c r="B223" s="618">
        <v>303</v>
      </c>
      <c r="C223" s="618">
        <v>17761</v>
      </c>
    </row>
    <row r="224" spans="1:3" x14ac:dyDescent="0.2">
      <c r="A224" s="480">
        <v>44097</v>
      </c>
      <c r="B224" s="618">
        <v>312</v>
      </c>
      <c r="C224" s="618">
        <v>17021</v>
      </c>
    </row>
    <row r="225" spans="1:3" x14ac:dyDescent="0.2">
      <c r="A225" s="480">
        <v>44098</v>
      </c>
      <c r="B225" s="618">
        <v>296</v>
      </c>
      <c r="C225" s="618">
        <v>15729</v>
      </c>
    </row>
    <row r="226" spans="1:3" x14ac:dyDescent="0.2">
      <c r="A226" s="480">
        <v>44099</v>
      </c>
      <c r="B226" s="618">
        <v>271</v>
      </c>
      <c r="C226" s="618">
        <v>15515</v>
      </c>
    </row>
    <row r="227" spans="1:3" x14ac:dyDescent="0.2">
      <c r="A227" s="480">
        <v>44100</v>
      </c>
      <c r="B227" s="618">
        <v>81</v>
      </c>
      <c r="C227" s="618">
        <v>4339</v>
      </c>
    </row>
    <row r="228" spans="1:3" x14ac:dyDescent="0.2">
      <c r="A228" s="480">
        <v>44101</v>
      </c>
      <c r="B228" s="618">
        <v>40</v>
      </c>
      <c r="C228" s="618">
        <v>2096</v>
      </c>
    </row>
    <row r="229" spans="1:3" x14ac:dyDescent="0.2">
      <c r="A229" s="480">
        <v>44102</v>
      </c>
      <c r="B229" s="618">
        <v>422</v>
      </c>
      <c r="C229" s="618">
        <v>27117</v>
      </c>
    </row>
    <row r="230" spans="1:3" x14ac:dyDescent="0.2">
      <c r="A230" s="480">
        <v>44103</v>
      </c>
      <c r="B230" s="618">
        <v>243</v>
      </c>
      <c r="C230" s="618">
        <v>15097</v>
      </c>
    </row>
    <row r="231" spans="1:3" x14ac:dyDescent="0.2">
      <c r="A231" s="480">
        <v>44104</v>
      </c>
      <c r="B231" s="618">
        <v>248</v>
      </c>
      <c r="C231" s="618">
        <v>14631</v>
      </c>
    </row>
    <row r="232" spans="1:3" x14ac:dyDescent="0.2">
      <c r="A232" s="480">
        <v>44105</v>
      </c>
      <c r="B232" s="618">
        <v>277</v>
      </c>
      <c r="C232" s="618">
        <v>15306</v>
      </c>
    </row>
    <row r="233" spans="1:3" x14ac:dyDescent="0.2">
      <c r="A233" s="480">
        <v>44106</v>
      </c>
      <c r="B233" s="618">
        <v>224</v>
      </c>
      <c r="C233" s="618">
        <v>14108</v>
      </c>
    </row>
    <row r="234" spans="1:3" x14ac:dyDescent="0.2">
      <c r="A234" s="480">
        <v>44107</v>
      </c>
      <c r="B234" s="618">
        <v>73</v>
      </c>
      <c r="C234" s="618">
        <v>3874</v>
      </c>
    </row>
    <row r="235" spans="1:3" x14ac:dyDescent="0.2">
      <c r="A235" s="480">
        <v>44108</v>
      </c>
      <c r="B235" s="618">
        <v>53</v>
      </c>
      <c r="C235" s="618">
        <v>2163</v>
      </c>
    </row>
    <row r="236" spans="1:3" x14ac:dyDescent="0.2">
      <c r="A236" s="480">
        <v>44109</v>
      </c>
      <c r="B236" s="618">
        <v>462</v>
      </c>
      <c r="C236" s="618">
        <v>26126</v>
      </c>
    </row>
    <row r="237" spans="1:3" x14ac:dyDescent="0.2">
      <c r="A237" s="480">
        <v>44110</v>
      </c>
      <c r="B237" s="618">
        <v>246</v>
      </c>
      <c r="C237" s="618">
        <v>15616</v>
      </c>
    </row>
    <row r="238" spans="1:3" x14ac:dyDescent="0.2">
      <c r="A238" s="480">
        <v>44111</v>
      </c>
      <c r="B238" s="618">
        <v>243</v>
      </c>
      <c r="C238" s="618">
        <v>15932</v>
      </c>
    </row>
    <row r="239" spans="1:3" x14ac:dyDescent="0.2">
      <c r="A239" s="480">
        <v>44112</v>
      </c>
      <c r="B239" s="618">
        <v>219</v>
      </c>
      <c r="C239" s="618">
        <v>15936</v>
      </c>
    </row>
    <row r="240" spans="1:3" x14ac:dyDescent="0.2">
      <c r="A240" s="480">
        <v>44113</v>
      </c>
      <c r="B240" s="618">
        <v>212</v>
      </c>
      <c r="C240" s="618">
        <v>14774</v>
      </c>
    </row>
    <row r="241" spans="1:3" x14ac:dyDescent="0.2">
      <c r="A241" s="480">
        <v>44114</v>
      </c>
      <c r="B241" s="618">
        <v>90</v>
      </c>
      <c r="C241" s="618">
        <v>5346</v>
      </c>
    </row>
    <row r="242" spans="1:3" x14ac:dyDescent="0.2">
      <c r="A242" s="480">
        <v>44115</v>
      </c>
      <c r="B242" s="618">
        <v>59</v>
      </c>
      <c r="C242" s="618">
        <v>2563</v>
      </c>
    </row>
    <row r="243" spans="1:3" x14ac:dyDescent="0.2">
      <c r="A243" s="480">
        <v>44116</v>
      </c>
      <c r="B243" s="618">
        <v>98</v>
      </c>
      <c r="C243" s="618">
        <v>5108</v>
      </c>
    </row>
    <row r="244" spans="1:3" x14ac:dyDescent="0.2">
      <c r="A244" s="480">
        <v>44117</v>
      </c>
      <c r="B244" s="618">
        <v>465</v>
      </c>
      <c r="C244" s="618">
        <v>33915</v>
      </c>
    </row>
    <row r="245" spans="1:3" x14ac:dyDescent="0.2">
      <c r="A245" s="480">
        <v>44118</v>
      </c>
      <c r="B245" s="618">
        <v>270</v>
      </c>
      <c r="C245" s="618">
        <v>18473</v>
      </c>
    </row>
    <row r="246" spans="1:3" x14ac:dyDescent="0.2">
      <c r="A246" s="480">
        <v>44119</v>
      </c>
      <c r="B246" s="618">
        <v>246</v>
      </c>
      <c r="C246" s="618">
        <v>18724</v>
      </c>
    </row>
    <row r="247" spans="1:3" x14ac:dyDescent="0.2">
      <c r="A247" s="480">
        <v>44120</v>
      </c>
      <c r="B247" s="618">
        <v>200</v>
      </c>
      <c r="C247" s="618">
        <v>19422</v>
      </c>
    </row>
    <row r="248" spans="1:3" x14ac:dyDescent="0.2">
      <c r="A248" s="480">
        <v>44121</v>
      </c>
      <c r="B248" s="618">
        <v>105</v>
      </c>
      <c r="C248" s="618">
        <v>6086</v>
      </c>
    </row>
    <row r="249" spans="1:3" x14ac:dyDescent="0.2">
      <c r="A249" s="480">
        <v>44122</v>
      </c>
      <c r="B249" s="618">
        <v>64</v>
      </c>
      <c r="C249" s="618">
        <v>3174</v>
      </c>
    </row>
    <row r="250" spans="1:3" x14ac:dyDescent="0.2">
      <c r="A250" s="480">
        <v>44123</v>
      </c>
      <c r="B250" s="618">
        <v>368</v>
      </c>
      <c r="C250" s="618">
        <v>38792</v>
      </c>
    </row>
    <row r="251" spans="1:3" x14ac:dyDescent="0.2">
      <c r="A251" s="480">
        <v>44124</v>
      </c>
      <c r="B251" s="618">
        <v>342</v>
      </c>
      <c r="C251" s="618">
        <v>22102</v>
      </c>
    </row>
    <row r="252" spans="1:3" x14ac:dyDescent="0.2">
      <c r="A252" s="480">
        <v>44125</v>
      </c>
      <c r="B252" s="618">
        <v>313</v>
      </c>
      <c r="C252" s="618">
        <v>23499</v>
      </c>
    </row>
    <row r="253" spans="1:3" x14ac:dyDescent="0.2">
      <c r="A253" s="480">
        <v>44126</v>
      </c>
      <c r="B253" s="618">
        <v>356</v>
      </c>
      <c r="C253" s="618">
        <v>24293</v>
      </c>
    </row>
    <row r="254" spans="1:3" x14ac:dyDescent="0.2">
      <c r="A254" s="480">
        <v>44127</v>
      </c>
      <c r="B254" s="618">
        <v>280</v>
      </c>
      <c r="C254" s="618">
        <v>24867</v>
      </c>
    </row>
    <row r="255" spans="1:3" x14ac:dyDescent="0.2">
      <c r="A255" s="480">
        <v>44128</v>
      </c>
      <c r="B255" s="618">
        <v>147</v>
      </c>
      <c r="C255" s="618">
        <v>7472</v>
      </c>
    </row>
    <row r="256" spans="1:3" x14ac:dyDescent="0.2">
      <c r="A256" s="480">
        <v>44129</v>
      </c>
      <c r="B256" s="618">
        <v>107</v>
      </c>
      <c r="C256" s="618">
        <v>3652</v>
      </c>
    </row>
    <row r="257" spans="1:3" x14ac:dyDescent="0.2">
      <c r="A257" s="480">
        <v>44130</v>
      </c>
      <c r="B257" s="618">
        <v>498</v>
      </c>
      <c r="C257" s="618">
        <v>45606</v>
      </c>
    </row>
    <row r="258" spans="1:3" x14ac:dyDescent="0.2">
      <c r="A258" s="480">
        <v>44131</v>
      </c>
      <c r="B258" s="618">
        <v>370</v>
      </c>
      <c r="C258" s="618">
        <v>23884</v>
      </c>
    </row>
    <row r="259" spans="1:3" x14ac:dyDescent="0.2">
      <c r="A259" s="480">
        <v>44132</v>
      </c>
      <c r="B259" s="618">
        <v>308</v>
      </c>
      <c r="C259" s="618">
        <v>23578</v>
      </c>
    </row>
    <row r="260" spans="1:3" x14ac:dyDescent="0.2">
      <c r="A260" s="480">
        <v>44133</v>
      </c>
      <c r="B260" s="618">
        <v>277</v>
      </c>
      <c r="C260" s="618">
        <v>22342</v>
      </c>
    </row>
    <row r="261" spans="1:3" x14ac:dyDescent="0.2">
      <c r="A261" s="480">
        <v>44134</v>
      </c>
      <c r="B261" s="618">
        <v>266</v>
      </c>
      <c r="C261" s="618">
        <v>21942</v>
      </c>
    </row>
    <row r="262" spans="1:3" x14ac:dyDescent="0.2">
      <c r="A262" s="480">
        <v>44135</v>
      </c>
      <c r="B262" s="618">
        <v>125</v>
      </c>
      <c r="C262" s="618">
        <v>6676</v>
      </c>
    </row>
    <row r="263" spans="1:3" x14ac:dyDescent="0.2">
      <c r="A263" s="480">
        <v>44136</v>
      </c>
      <c r="B263" s="618">
        <v>41</v>
      </c>
      <c r="C263" s="618">
        <v>3826</v>
      </c>
    </row>
    <row r="264" spans="1:3" x14ac:dyDescent="0.2">
      <c r="A264" s="480">
        <v>44137</v>
      </c>
      <c r="B264" s="618">
        <v>455</v>
      </c>
      <c r="C264" s="618">
        <v>27174</v>
      </c>
    </row>
    <row r="265" spans="1:3" x14ac:dyDescent="0.2">
      <c r="A265" s="480">
        <v>44138</v>
      </c>
      <c r="B265" s="618">
        <v>292</v>
      </c>
      <c r="C265" s="618">
        <v>30983</v>
      </c>
    </row>
    <row r="266" spans="1:3" x14ac:dyDescent="0.2">
      <c r="A266" s="480">
        <v>44139</v>
      </c>
      <c r="B266" s="618">
        <v>330</v>
      </c>
      <c r="C266" s="618">
        <v>21591</v>
      </c>
    </row>
    <row r="267" spans="1:3" x14ac:dyDescent="0.2">
      <c r="A267" s="480">
        <v>44140</v>
      </c>
      <c r="B267" s="618">
        <v>282</v>
      </c>
      <c r="C267" s="618">
        <v>20509</v>
      </c>
    </row>
    <row r="268" spans="1:3" x14ac:dyDescent="0.2">
      <c r="A268" s="480">
        <v>44141</v>
      </c>
      <c r="B268" s="618">
        <v>282</v>
      </c>
      <c r="C268" s="618">
        <v>20049</v>
      </c>
    </row>
    <row r="269" spans="1:3" x14ac:dyDescent="0.2">
      <c r="A269" s="480">
        <v>44142</v>
      </c>
      <c r="B269" s="618">
        <v>131</v>
      </c>
      <c r="C269" s="618">
        <v>6027</v>
      </c>
    </row>
    <row r="270" spans="1:3" x14ac:dyDescent="0.2">
      <c r="A270" s="480">
        <v>44143</v>
      </c>
      <c r="B270" s="618">
        <v>107</v>
      </c>
      <c r="C270" s="618">
        <v>2766</v>
      </c>
    </row>
    <row r="271" spans="1:3" x14ac:dyDescent="0.2">
      <c r="A271" s="480">
        <v>44144</v>
      </c>
      <c r="B271" s="618">
        <v>395</v>
      </c>
      <c r="C271" s="618">
        <v>32694</v>
      </c>
    </row>
    <row r="272" spans="1:3" x14ac:dyDescent="0.2">
      <c r="A272" s="480">
        <v>44145</v>
      </c>
      <c r="B272" s="618">
        <v>237</v>
      </c>
      <c r="C272" s="618">
        <v>18799</v>
      </c>
    </row>
    <row r="273" spans="1:3" x14ac:dyDescent="0.2">
      <c r="A273" s="480">
        <v>44146</v>
      </c>
      <c r="B273" s="618">
        <v>297</v>
      </c>
      <c r="C273" s="618">
        <v>16819</v>
      </c>
    </row>
    <row r="274" spans="1:3" x14ac:dyDescent="0.2">
      <c r="A274" s="480">
        <v>44147</v>
      </c>
      <c r="B274" s="618">
        <v>248</v>
      </c>
      <c r="C274" s="618">
        <v>15996</v>
      </c>
    </row>
    <row r="275" spans="1:3" x14ac:dyDescent="0.2">
      <c r="A275" s="480">
        <v>44148</v>
      </c>
      <c r="B275" s="618">
        <v>264</v>
      </c>
      <c r="C275" s="618">
        <v>15142</v>
      </c>
    </row>
    <row r="276" spans="1:3" x14ac:dyDescent="0.2">
      <c r="A276" s="480">
        <v>44149</v>
      </c>
      <c r="B276" s="618">
        <v>100</v>
      </c>
      <c r="C276" s="618">
        <v>4408</v>
      </c>
    </row>
    <row r="277" spans="1:3" x14ac:dyDescent="0.2">
      <c r="A277" s="480">
        <v>44150</v>
      </c>
      <c r="B277" s="618">
        <v>50</v>
      </c>
      <c r="C277" s="618">
        <v>1947</v>
      </c>
    </row>
    <row r="278" spans="1:3" x14ac:dyDescent="0.2">
      <c r="A278" s="480">
        <v>44151</v>
      </c>
      <c r="B278" s="618">
        <v>430</v>
      </c>
      <c r="C278" s="618">
        <v>25079</v>
      </c>
    </row>
    <row r="279" spans="1:3" x14ac:dyDescent="0.2">
      <c r="A279" s="480">
        <v>44152</v>
      </c>
      <c r="B279" s="618">
        <v>276</v>
      </c>
      <c r="C279" s="618">
        <v>13437</v>
      </c>
    </row>
    <row r="280" spans="1:3" x14ac:dyDescent="0.2">
      <c r="A280" s="480">
        <v>44153</v>
      </c>
      <c r="B280" s="618">
        <v>269</v>
      </c>
      <c r="C280" s="618">
        <v>12812</v>
      </c>
    </row>
    <row r="281" spans="1:3" x14ac:dyDescent="0.2">
      <c r="A281" s="480">
        <v>44154</v>
      </c>
      <c r="B281" s="618">
        <v>207</v>
      </c>
      <c r="C281" s="618">
        <v>11951</v>
      </c>
    </row>
    <row r="282" spans="1:3" x14ac:dyDescent="0.2">
      <c r="A282" s="480">
        <v>44155</v>
      </c>
      <c r="B282" s="618">
        <v>172</v>
      </c>
      <c r="C282" s="618">
        <v>10958</v>
      </c>
    </row>
    <row r="283" spans="1:3" x14ac:dyDescent="0.2">
      <c r="A283" s="480">
        <v>44156</v>
      </c>
      <c r="B283" s="618">
        <v>92</v>
      </c>
      <c r="C283" s="618">
        <v>3213</v>
      </c>
    </row>
    <row r="284" spans="1:3" x14ac:dyDescent="0.2">
      <c r="A284" s="480">
        <v>44157</v>
      </c>
      <c r="B284" s="618">
        <v>37</v>
      </c>
      <c r="C284" s="618">
        <v>1383</v>
      </c>
    </row>
    <row r="285" spans="1:3" x14ac:dyDescent="0.2">
      <c r="A285" s="480">
        <v>44158</v>
      </c>
      <c r="B285" s="618">
        <v>389</v>
      </c>
      <c r="C285" s="618">
        <v>17730</v>
      </c>
    </row>
    <row r="286" spans="1:3" x14ac:dyDescent="0.2">
      <c r="A286" s="480">
        <v>44159</v>
      </c>
      <c r="B286" s="618">
        <v>244</v>
      </c>
      <c r="C286" s="618">
        <v>10136</v>
      </c>
    </row>
    <row r="287" spans="1:3" x14ac:dyDescent="0.2">
      <c r="A287" s="480">
        <v>44160</v>
      </c>
      <c r="B287" s="618">
        <v>243</v>
      </c>
      <c r="C287" s="618">
        <v>9795</v>
      </c>
    </row>
    <row r="288" spans="1:3" x14ac:dyDescent="0.2">
      <c r="A288" s="480">
        <v>44161</v>
      </c>
      <c r="B288" s="618">
        <v>243</v>
      </c>
      <c r="C288" s="618">
        <v>9180</v>
      </c>
    </row>
    <row r="289" spans="1:3" x14ac:dyDescent="0.2">
      <c r="A289" s="480">
        <v>44162</v>
      </c>
      <c r="B289" s="618">
        <v>248</v>
      </c>
      <c r="C289" s="618">
        <v>8648</v>
      </c>
    </row>
    <row r="290" spans="1:3" x14ac:dyDescent="0.2">
      <c r="A290" s="480">
        <v>44163</v>
      </c>
      <c r="B290" s="618">
        <v>156</v>
      </c>
      <c r="C290" s="618">
        <v>2835</v>
      </c>
    </row>
    <row r="291" spans="1:3" x14ac:dyDescent="0.2">
      <c r="A291" s="480">
        <v>44164</v>
      </c>
      <c r="B291" s="618">
        <v>88</v>
      </c>
      <c r="C291" s="618">
        <v>1326</v>
      </c>
    </row>
    <row r="292" spans="1:3" x14ac:dyDescent="0.2">
      <c r="A292" s="480">
        <v>44165</v>
      </c>
      <c r="B292" s="618">
        <v>366</v>
      </c>
      <c r="C292" s="618">
        <v>14081</v>
      </c>
    </row>
    <row r="293" spans="1:3" x14ac:dyDescent="0.2">
      <c r="A293" s="480">
        <v>44166</v>
      </c>
      <c r="B293" s="618">
        <v>255</v>
      </c>
      <c r="C293" s="618">
        <v>9068</v>
      </c>
    </row>
    <row r="294" spans="1:3" x14ac:dyDescent="0.2">
      <c r="A294" s="480">
        <v>44167</v>
      </c>
      <c r="B294" s="618">
        <v>250</v>
      </c>
      <c r="C294" s="618">
        <v>8675</v>
      </c>
    </row>
    <row r="295" spans="1:3" x14ac:dyDescent="0.2">
      <c r="A295" s="480">
        <v>44168</v>
      </c>
      <c r="B295" s="618">
        <v>272</v>
      </c>
      <c r="C295" s="618">
        <v>8134</v>
      </c>
    </row>
    <row r="296" spans="1:3" x14ac:dyDescent="0.2">
      <c r="A296" s="480">
        <v>44169</v>
      </c>
      <c r="B296" s="618">
        <v>291</v>
      </c>
      <c r="C296" s="618">
        <v>7701</v>
      </c>
    </row>
    <row r="297" spans="1:3" x14ac:dyDescent="0.2">
      <c r="A297" s="480">
        <v>44170</v>
      </c>
      <c r="B297" s="618">
        <v>98</v>
      </c>
      <c r="C297" s="618">
        <v>2808</v>
      </c>
    </row>
    <row r="298" spans="1:3" x14ac:dyDescent="0.2">
      <c r="A298" s="480">
        <v>44171</v>
      </c>
      <c r="B298" s="618">
        <v>97</v>
      </c>
      <c r="C298" s="618">
        <v>1512</v>
      </c>
    </row>
    <row r="299" spans="1:3" x14ac:dyDescent="0.2">
      <c r="A299" s="480">
        <v>44172</v>
      </c>
      <c r="B299" s="618">
        <v>170</v>
      </c>
      <c r="C299" s="618">
        <v>6217</v>
      </c>
    </row>
    <row r="300" spans="1:3" x14ac:dyDescent="0.2">
      <c r="A300" s="480">
        <v>44173</v>
      </c>
      <c r="B300" s="618">
        <v>99</v>
      </c>
      <c r="C300" s="618">
        <v>2124</v>
      </c>
    </row>
    <row r="301" spans="1:3" x14ac:dyDescent="0.2">
      <c r="A301" s="480">
        <v>44174</v>
      </c>
      <c r="B301" s="618">
        <v>704</v>
      </c>
      <c r="C301" s="618">
        <v>14892</v>
      </c>
    </row>
    <row r="302" spans="1:3" x14ac:dyDescent="0.2">
      <c r="A302" s="480">
        <v>44175</v>
      </c>
      <c r="B302" s="618">
        <v>345</v>
      </c>
      <c r="C302" s="618">
        <v>9599</v>
      </c>
    </row>
    <row r="303" spans="1:3" x14ac:dyDescent="0.2">
      <c r="A303" s="480">
        <v>44176</v>
      </c>
      <c r="B303" s="618">
        <v>322</v>
      </c>
      <c r="C303" s="618">
        <v>10208</v>
      </c>
    </row>
    <row r="304" spans="1:3" x14ac:dyDescent="0.2">
      <c r="A304" s="480">
        <v>44177</v>
      </c>
      <c r="B304" s="618">
        <v>211</v>
      </c>
      <c r="C304" s="618">
        <v>3550</v>
      </c>
    </row>
    <row r="305" spans="1:3" x14ac:dyDescent="0.2">
      <c r="A305" s="480">
        <v>44178</v>
      </c>
      <c r="B305" s="618">
        <v>147</v>
      </c>
      <c r="C305" s="618">
        <v>1772</v>
      </c>
    </row>
    <row r="306" spans="1:3" x14ac:dyDescent="0.2">
      <c r="A306" s="480">
        <v>44179</v>
      </c>
      <c r="B306" s="618">
        <v>741</v>
      </c>
      <c r="C306" s="618">
        <v>18216</v>
      </c>
    </row>
    <row r="307" spans="1:3" x14ac:dyDescent="0.2">
      <c r="A307" s="480">
        <v>44180</v>
      </c>
      <c r="B307" s="618">
        <v>414</v>
      </c>
      <c r="C307" s="618">
        <v>10946</v>
      </c>
    </row>
    <row r="308" spans="1:3" x14ac:dyDescent="0.2">
      <c r="A308" s="480">
        <v>44181</v>
      </c>
      <c r="B308" s="618">
        <v>429</v>
      </c>
      <c r="C308" s="618">
        <v>11268</v>
      </c>
    </row>
    <row r="309" spans="1:3" x14ac:dyDescent="0.2">
      <c r="A309" s="480">
        <v>44182</v>
      </c>
      <c r="B309" s="618">
        <v>474</v>
      </c>
      <c r="C309" s="618">
        <v>11112</v>
      </c>
    </row>
    <row r="310" spans="1:3" x14ac:dyDescent="0.2">
      <c r="A310" s="480">
        <v>44183</v>
      </c>
      <c r="B310" s="618">
        <v>433</v>
      </c>
      <c r="C310" s="618">
        <v>10855</v>
      </c>
    </row>
    <row r="311" spans="1:3" x14ac:dyDescent="0.2">
      <c r="A311" s="480">
        <v>44184</v>
      </c>
      <c r="B311" s="618">
        <v>267</v>
      </c>
      <c r="C311" s="618">
        <v>3798</v>
      </c>
    </row>
    <row r="312" spans="1:3" x14ac:dyDescent="0.2">
      <c r="A312" s="480">
        <v>44185</v>
      </c>
      <c r="B312" s="618">
        <v>112</v>
      </c>
      <c r="C312" s="618">
        <v>1788</v>
      </c>
    </row>
    <row r="313" spans="1:3" x14ac:dyDescent="0.2">
      <c r="A313" s="480">
        <v>44186</v>
      </c>
      <c r="B313" s="618">
        <v>774</v>
      </c>
      <c r="C313" s="618">
        <v>16936</v>
      </c>
    </row>
    <row r="314" spans="1:3" x14ac:dyDescent="0.2">
      <c r="A314" s="480">
        <v>44187</v>
      </c>
      <c r="B314" s="618">
        <v>386</v>
      </c>
      <c r="C314" s="618">
        <v>9926</v>
      </c>
    </row>
    <row r="315" spans="1:3" x14ac:dyDescent="0.2">
      <c r="A315" s="480">
        <v>44188</v>
      </c>
      <c r="B315" s="618">
        <v>355</v>
      </c>
      <c r="C315" s="618">
        <v>10605</v>
      </c>
    </row>
    <row r="316" spans="1:3" x14ac:dyDescent="0.2">
      <c r="A316" s="480">
        <v>44189</v>
      </c>
      <c r="B316" s="618">
        <v>305</v>
      </c>
      <c r="C316" s="618">
        <v>6961</v>
      </c>
    </row>
    <row r="317" spans="1:3" x14ac:dyDescent="0.2">
      <c r="A317" s="480">
        <v>44190</v>
      </c>
      <c r="B317" s="618">
        <v>96</v>
      </c>
      <c r="C317" s="618">
        <v>2580</v>
      </c>
    </row>
    <row r="318" spans="1:3" x14ac:dyDescent="0.2">
      <c r="A318" s="480">
        <v>44191</v>
      </c>
      <c r="B318" s="618">
        <v>138</v>
      </c>
      <c r="C318" s="618">
        <v>4133</v>
      </c>
    </row>
    <row r="319" spans="1:3" x14ac:dyDescent="0.2">
      <c r="A319" s="480">
        <v>44192</v>
      </c>
      <c r="B319" s="618">
        <v>152</v>
      </c>
      <c r="C319" s="618">
        <v>2549</v>
      </c>
    </row>
    <row r="320" spans="1:3" x14ac:dyDescent="0.2">
      <c r="A320" s="480">
        <v>44193</v>
      </c>
      <c r="B320" s="618">
        <v>767</v>
      </c>
      <c r="C320" s="618">
        <v>21020</v>
      </c>
    </row>
    <row r="321" spans="1:3" x14ac:dyDescent="0.2">
      <c r="A321" s="480">
        <v>44194</v>
      </c>
      <c r="B321" s="618">
        <v>347</v>
      </c>
      <c r="C321" s="618">
        <v>13096</v>
      </c>
    </row>
    <row r="322" spans="1:3" x14ac:dyDescent="0.2">
      <c r="A322" s="480">
        <v>44195</v>
      </c>
      <c r="B322" s="618">
        <v>326</v>
      </c>
      <c r="C322" s="618">
        <v>14301</v>
      </c>
    </row>
    <row r="323" spans="1:3" x14ac:dyDescent="0.2">
      <c r="A323" s="480">
        <v>44196</v>
      </c>
      <c r="B323" s="618">
        <v>262</v>
      </c>
      <c r="C323" s="618">
        <v>9349</v>
      </c>
    </row>
    <row r="324" spans="1:3" x14ac:dyDescent="0.2">
      <c r="A324" s="1"/>
    </row>
    <row r="325" spans="1:3" x14ac:dyDescent="0.2">
      <c r="A325" s="224"/>
    </row>
    <row r="326" spans="1:3" x14ac:dyDescent="0.2">
      <c r="A326" s="224" t="s">
        <v>711</v>
      </c>
    </row>
  </sheetData>
  <mergeCells count="1">
    <mergeCell ref="A1:C1"/>
  </mergeCells>
  <pageMargins left="0.7" right="0.7" top="0.75" bottom="0.75" header="0.3" footer="0.3"/>
  <pageSetup paperSize="9"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4" tint="-0.249977111117893"/>
  </sheetPr>
  <dimension ref="A1:IU8"/>
  <sheetViews>
    <sheetView workbookViewId="0">
      <selection sqref="A1:E1"/>
    </sheetView>
  </sheetViews>
  <sheetFormatPr baseColWidth="10" defaultColWidth="11.42578125" defaultRowHeight="15" x14ac:dyDescent="0.25"/>
  <cols>
    <col min="1" max="5" width="16.7109375" style="15" customWidth="1"/>
    <col min="6" max="8" width="8.7109375" style="15" customWidth="1"/>
    <col min="9" max="10" width="13.140625" style="15" customWidth="1"/>
    <col min="11" max="11" width="8.7109375" style="15" customWidth="1"/>
    <col min="12" max="19" width="12.140625" style="15" customWidth="1"/>
    <col min="20" max="20" width="18.28515625" style="15" customWidth="1"/>
    <col min="21" max="21" width="17.28515625" style="15" customWidth="1"/>
    <col min="22" max="255" width="12.140625" style="15" customWidth="1"/>
    <col min="256" max="1022" width="12.140625" style="31" customWidth="1"/>
    <col min="1023" max="1023" width="11.42578125" style="31" customWidth="1"/>
    <col min="1024" max="16384" width="11.42578125" style="31"/>
  </cols>
  <sheetData>
    <row r="1" spans="1:5" ht="14.25" customHeight="1" x14ac:dyDescent="0.25">
      <c r="A1" s="704" t="s">
        <v>503</v>
      </c>
      <c r="B1" s="705"/>
      <c r="C1" s="705"/>
      <c r="D1" s="705"/>
      <c r="E1" s="705"/>
    </row>
    <row r="2" spans="1:5" ht="15" customHeight="1" x14ac:dyDescent="0.25">
      <c r="A2" s="712"/>
      <c r="B2" s="707" t="s">
        <v>504</v>
      </c>
      <c r="C2" s="708"/>
      <c r="D2" s="709"/>
      <c r="E2" s="710" t="s">
        <v>502</v>
      </c>
    </row>
    <row r="3" spans="1:5" ht="24" x14ac:dyDescent="0.25">
      <c r="A3" s="713"/>
      <c r="B3" s="240" t="s">
        <v>500</v>
      </c>
      <c r="C3" s="240" t="s">
        <v>203</v>
      </c>
      <c r="D3" s="240" t="s">
        <v>501</v>
      </c>
      <c r="E3" s="711"/>
    </row>
    <row r="4" spans="1:5" x14ac:dyDescent="0.25">
      <c r="A4" s="105" t="s">
        <v>499</v>
      </c>
      <c r="B4" s="106">
        <v>12404</v>
      </c>
      <c r="C4" s="106">
        <v>6064</v>
      </c>
      <c r="D4" s="106">
        <v>6340</v>
      </c>
      <c r="E4" s="106">
        <v>68516310.489999995</v>
      </c>
    </row>
    <row r="5" spans="1:5" x14ac:dyDescent="0.25">
      <c r="A5" s="102"/>
      <c r="B5" s="103"/>
      <c r="C5" s="103"/>
      <c r="D5" s="103"/>
      <c r="E5" s="103"/>
    </row>
    <row r="6" spans="1:5" x14ac:dyDescent="0.25">
      <c r="A6" s="43" t="s">
        <v>505</v>
      </c>
      <c r="B6" s="104"/>
      <c r="C6" s="104"/>
      <c r="D6" s="104"/>
      <c r="E6" s="104"/>
    </row>
    <row r="7" spans="1:5" ht="27" customHeight="1" x14ac:dyDescent="0.25">
      <c r="A7" s="706" t="s">
        <v>507</v>
      </c>
      <c r="B7" s="706"/>
      <c r="C7" s="706"/>
      <c r="D7" s="706"/>
      <c r="E7" s="706"/>
    </row>
    <row r="8" spans="1:5" x14ac:dyDescent="0.25">
      <c r="A8" s="668" t="s">
        <v>506</v>
      </c>
      <c r="B8" s="668"/>
      <c r="C8" s="668"/>
      <c r="D8" s="668"/>
    </row>
  </sheetData>
  <mergeCells count="6">
    <mergeCell ref="A8:D8"/>
    <mergeCell ref="A1:E1"/>
    <mergeCell ref="A7:E7"/>
    <mergeCell ref="B2:D2"/>
    <mergeCell ref="E2:E3"/>
    <mergeCell ref="A2:A3"/>
  </mergeCells>
  <pageMargins left="0.75000000000000011" right="0.75000000000000011" top="1.295275590551181" bottom="1.295275590551181" header="1" footer="1"/>
  <pageSetup paperSize="9" fitToWidth="0" fitToHeight="0" pageOrder="overThenDown" orientation="portrait"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4" tint="-0.249977111117893"/>
  </sheetPr>
  <dimension ref="A1:XFD26"/>
  <sheetViews>
    <sheetView workbookViewId="0">
      <selection sqref="A1:K1"/>
    </sheetView>
  </sheetViews>
  <sheetFormatPr baseColWidth="10" defaultColWidth="11.42578125" defaultRowHeight="15" x14ac:dyDescent="0.25"/>
  <cols>
    <col min="2" max="11" width="11.7109375" customWidth="1"/>
  </cols>
  <sheetData>
    <row r="1" spans="1:16384" x14ac:dyDescent="0.25">
      <c r="A1" s="714" t="s">
        <v>513</v>
      </c>
      <c r="B1" s="714"/>
      <c r="C1" s="714"/>
      <c r="D1" s="714"/>
      <c r="E1" s="714"/>
      <c r="F1" s="714"/>
      <c r="G1" s="714"/>
      <c r="H1" s="714"/>
      <c r="I1" s="714"/>
      <c r="J1" s="714"/>
      <c r="K1" s="714"/>
    </row>
    <row r="2" spans="1:16384" x14ac:dyDescent="0.25">
      <c r="A2" s="723"/>
      <c r="B2" s="725" t="s">
        <v>514</v>
      </c>
      <c r="C2" s="726"/>
      <c r="D2" s="726"/>
      <c r="E2" s="726"/>
      <c r="F2" s="725" t="s">
        <v>515</v>
      </c>
      <c r="G2" s="726"/>
      <c r="H2" s="726"/>
      <c r="I2" s="726"/>
      <c r="J2" s="727" t="s">
        <v>508</v>
      </c>
      <c r="K2" s="725"/>
    </row>
    <row r="3" spans="1:16384" ht="45" x14ac:dyDescent="0.25">
      <c r="A3" s="724"/>
      <c r="B3" s="554" t="s">
        <v>509</v>
      </c>
      <c r="C3" s="554" t="s">
        <v>510</v>
      </c>
      <c r="D3" s="554" t="s">
        <v>511</v>
      </c>
      <c r="E3" s="554" t="s">
        <v>510</v>
      </c>
      <c r="F3" s="554" t="s">
        <v>509</v>
      </c>
      <c r="G3" s="554" t="s">
        <v>510</v>
      </c>
      <c r="H3" s="554" t="s">
        <v>511</v>
      </c>
      <c r="I3" s="554" t="s">
        <v>510</v>
      </c>
      <c r="J3" s="127" t="s">
        <v>512</v>
      </c>
      <c r="K3" s="554" t="s">
        <v>510</v>
      </c>
    </row>
    <row r="4" spans="1:16384" x14ac:dyDescent="0.25">
      <c r="A4" s="129" t="s">
        <v>31</v>
      </c>
      <c r="B4" s="569">
        <v>6303</v>
      </c>
      <c r="C4" s="569">
        <v>111.42963668094558</v>
      </c>
      <c r="D4" s="569">
        <v>22</v>
      </c>
      <c r="E4" s="569">
        <v>81.409090909090907</v>
      </c>
      <c r="F4" s="569">
        <v>6</v>
      </c>
      <c r="G4" s="569">
        <v>42</v>
      </c>
      <c r="H4" s="569">
        <v>1</v>
      </c>
      <c r="I4" s="569">
        <v>42</v>
      </c>
      <c r="J4" s="569">
        <v>27</v>
      </c>
      <c r="K4" s="569">
        <v>29.111111111111111</v>
      </c>
    </row>
    <row r="5" spans="1:16384" x14ac:dyDescent="0.25">
      <c r="A5" s="130" t="s">
        <v>164</v>
      </c>
      <c r="B5" s="570">
        <v>227991</v>
      </c>
      <c r="C5" s="570">
        <v>111.96</v>
      </c>
      <c r="D5" s="570">
        <v>1171</v>
      </c>
      <c r="E5" s="570">
        <v>89.23</v>
      </c>
      <c r="F5" s="570">
        <v>278</v>
      </c>
      <c r="G5" s="570">
        <v>42.52</v>
      </c>
      <c r="H5" s="570">
        <v>2</v>
      </c>
      <c r="I5" s="570">
        <v>42</v>
      </c>
      <c r="J5" s="570">
        <v>1232</v>
      </c>
      <c r="K5" s="570">
        <v>20.68</v>
      </c>
    </row>
    <row r="6" spans="1:16384" s="600" customFormat="1" x14ac:dyDescent="0.25">
      <c r="A6" s="668" t="s">
        <v>530</v>
      </c>
      <c r="B6" s="668"/>
      <c r="C6" s="668"/>
      <c r="D6" s="668"/>
      <c r="E6" s="668"/>
      <c r="F6" s="668"/>
      <c r="G6" s="668"/>
      <c r="H6" s="668"/>
      <c r="I6" s="668"/>
      <c r="J6" s="668"/>
      <c r="K6" s="668"/>
      <c r="L6" s="668"/>
      <c r="M6" s="668"/>
      <c r="N6" s="668"/>
      <c r="O6" s="668"/>
      <c r="P6" s="668"/>
      <c r="Q6" s="668"/>
      <c r="R6" s="668"/>
      <c r="S6" s="668"/>
      <c r="T6" s="668"/>
      <c r="U6" s="668"/>
      <c r="V6" s="668"/>
      <c r="W6" s="668"/>
      <c r="X6" s="668"/>
      <c r="Y6" s="668"/>
      <c r="Z6" s="668"/>
      <c r="AA6" s="668"/>
      <c r="AB6" s="668"/>
      <c r="AC6" s="668"/>
      <c r="AD6" s="668"/>
      <c r="AE6" s="668"/>
      <c r="AF6" s="668"/>
      <c r="AG6" s="668"/>
      <c r="AH6" s="668"/>
      <c r="AI6" s="668"/>
      <c r="AJ6" s="668"/>
      <c r="AK6" s="668"/>
      <c r="AL6" s="668"/>
      <c r="AM6" s="668"/>
      <c r="AN6" s="668"/>
      <c r="AO6" s="668"/>
      <c r="AP6" s="668"/>
      <c r="AQ6" s="668"/>
      <c r="AR6" s="668"/>
      <c r="AS6" s="668"/>
      <c r="AT6" s="668"/>
      <c r="AU6" s="668"/>
      <c r="AV6" s="668"/>
      <c r="AW6" s="668"/>
      <c r="AX6" s="668"/>
      <c r="AY6" s="668"/>
      <c r="AZ6" s="668"/>
      <c r="BA6" s="668"/>
      <c r="BB6" s="668"/>
      <c r="BC6" s="668"/>
      <c r="BD6" s="668"/>
      <c r="BE6" s="668"/>
      <c r="BF6" s="668"/>
      <c r="BG6" s="668"/>
      <c r="BH6" s="668"/>
      <c r="BI6" s="668"/>
      <c r="BJ6" s="668"/>
      <c r="BK6" s="668"/>
      <c r="BL6" s="668"/>
      <c r="BM6" s="668"/>
      <c r="BN6" s="668"/>
      <c r="BO6" s="668"/>
      <c r="BP6" s="668"/>
      <c r="BQ6" s="668"/>
      <c r="BR6" s="668"/>
      <c r="BS6" s="668"/>
      <c r="BT6" s="668"/>
      <c r="BU6" s="668"/>
      <c r="BV6" s="668"/>
      <c r="BW6" s="668"/>
      <c r="BX6" s="668"/>
      <c r="BY6" s="668"/>
      <c r="BZ6" s="668"/>
      <c r="CA6" s="668"/>
      <c r="CB6" s="668"/>
      <c r="CC6" s="668"/>
      <c r="CD6" s="668"/>
      <c r="CE6" s="668"/>
      <c r="CF6" s="668"/>
      <c r="CG6" s="668"/>
      <c r="CH6" s="668"/>
      <c r="CI6" s="668"/>
      <c r="CJ6" s="668"/>
      <c r="CK6" s="668"/>
      <c r="CL6" s="668"/>
      <c r="CM6" s="668"/>
      <c r="CN6" s="668"/>
      <c r="CO6" s="668"/>
      <c r="CP6" s="668"/>
      <c r="CQ6" s="668"/>
      <c r="CR6" s="668"/>
      <c r="CS6" s="668"/>
      <c r="CT6" s="668"/>
      <c r="CU6" s="668"/>
      <c r="CV6" s="668"/>
      <c r="CW6" s="668"/>
      <c r="CX6" s="668"/>
      <c r="CY6" s="668"/>
      <c r="CZ6" s="668"/>
      <c r="DA6" s="668"/>
      <c r="DB6" s="668"/>
      <c r="DC6" s="668"/>
      <c r="DD6" s="668"/>
      <c r="DE6" s="668"/>
      <c r="DF6" s="668"/>
      <c r="DG6" s="668"/>
      <c r="DH6" s="668"/>
      <c r="DI6" s="668"/>
      <c r="DJ6" s="668"/>
      <c r="DK6" s="668"/>
      <c r="DL6" s="668"/>
      <c r="DM6" s="668"/>
      <c r="DN6" s="668"/>
      <c r="DO6" s="668"/>
      <c r="DP6" s="668"/>
      <c r="DQ6" s="668"/>
      <c r="DR6" s="668"/>
      <c r="DS6" s="668"/>
      <c r="DT6" s="668"/>
      <c r="DU6" s="668"/>
      <c r="DV6" s="668"/>
      <c r="DW6" s="668"/>
      <c r="DX6" s="668"/>
      <c r="DY6" s="668"/>
      <c r="DZ6" s="668"/>
      <c r="EA6" s="668"/>
      <c r="EB6" s="668"/>
      <c r="EC6" s="668"/>
      <c r="ED6" s="668"/>
      <c r="EE6" s="668"/>
      <c r="EF6" s="668"/>
      <c r="EG6" s="668" t="s">
        <v>530</v>
      </c>
      <c r="EH6" s="668"/>
      <c r="EI6" s="668"/>
      <c r="EJ6" s="668"/>
      <c r="EK6" s="668" t="s">
        <v>530</v>
      </c>
      <c r="EL6" s="668"/>
      <c r="EM6" s="668"/>
      <c r="EN6" s="668"/>
      <c r="EO6" s="668" t="s">
        <v>530</v>
      </c>
      <c r="EP6" s="668"/>
      <c r="EQ6" s="668"/>
      <c r="ER6" s="668"/>
      <c r="ES6" s="668" t="s">
        <v>530</v>
      </c>
      <c r="ET6" s="668"/>
      <c r="EU6" s="668"/>
      <c r="EV6" s="668"/>
      <c r="EW6" s="668" t="s">
        <v>530</v>
      </c>
      <c r="EX6" s="668"/>
      <c r="EY6" s="668"/>
      <c r="EZ6" s="668"/>
      <c r="FA6" s="668" t="s">
        <v>530</v>
      </c>
      <c r="FB6" s="668"/>
      <c r="FC6" s="668"/>
      <c r="FD6" s="668"/>
      <c r="FE6" s="668" t="s">
        <v>530</v>
      </c>
      <c r="FF6" s="668"/>
      <c r="FG6" s="668"/>
      <c r="FH6" s="668"/>
      <c r="FI6" s="668" t="s">
        <v>530</v>
      </c>
      <c r="FJ6" s="668"/>
      <c r="FK6" s="668"/>
      <c r="FL6" s="668"/>
      <c r="FM6" s="668" t="s">
        <v>530</v>
      </c>
      <c r="FN6" s="668"/>
      <c r="FO6" s="668"/>
      <c r="FP6" s="668"/>
      <c r="FQ6" s="668" t="s">
        <v>530</v>
      </c>
      <c r="FR6" s="668"/>
      <c r="FS6" s="668"/>
      <c r="FT6" s="668"/>
      <c r="FU6" s="668" t="s">
        <v>530</v>
      </c>
      <c r="FV6" s="668"/>
      <c r="FW6" s="668"/>
      <c r="FX6" s="668"/>
      <c r="FY6" s="668" t="s">
        <v>530</v>
      </c>
      <c r="FZ6" s="668"/>
      <c r="GA6" s="668"/>
      <c r="GB6" s="668"/>
      <c r="GC6" s="668" t="s">
        <v>530</v>
      </c>
      <c r="GD6" s="668"/>
      <c r="GE6" s="668"/>
      <c r="GF6" s="668"/>
      <c r="GG6" s="668" t="s">
        <v>530</v>
      </c>
      <c r="GH6" s="668"/>
      <c r="GI6" s="668"/>
      <c r="GJ6" s="668"/>
      <c r="GK6" s="668" t="s">
        <v>530</v>
      </c>
      <c r="GL6" s="668"/>
      <c r="GM6" s="668"/>
      <c r="GN6" s="668"/>
      <c r="GO6" s="668" t="s">
        <v>530</v>
      </c>
      <c r="GP6" s="668"/>
      <c r="GQ6" s="668"/>
      <c r="GR6" s="668"/>
      <c r="GS6" s="668" t="s">
        <v>530</v>
      </c>
      <c r="GT6" s="668"/>
      <c r="GU6" s="668"/>
      <c r="GV6" s="668"/>
      <c r="GW6" s="668" t="s">
        <v>530</v>
      </c>
      <c r="GX6" s="668"/>
      <c r="GY6" s="668"/>
      <c r="GZ6" s="668"/>
      <c r="HA6" s="668" t="s">
        <v>530</v>
      </c>
      <c r="HB6" s="668"/>
      <c r="HC6" s="668"/>
      <c r="HD6" s="668"/>
      <c r="HE6" s="668" t="s">
        <v>530</v>
      </c>
      <c r="HF6" s="668"/>
      <c r="HG6" s="668"/>
      <c r="HH6" s="668"/>
      <c r="HI6" s="668" t="s">
        <v>530</v>
      </c>
      <c r="HJ6" s="668"/>
      <c r="HK6" s="668"/>
      <c r="HL6" s="668"/>
      <c r="HM6" s="668" t="s">
        <v>530</v>
      </c>
      <c r="HN6" s="668"/>
      <c r="HO6" s="668"/>
      <c r="HP6" s="668"/>
      <c r="HQ6" s="668" t="s">
        <v>530</v>
      </c>
      <c r="HR6" s="668"/>
      <c r="HS6" s="668"/>
      <c r="HT6" s="668"/>
      <c r="HU6" s="668" t="s">
        <v>530</v>
      </c>
      <c r="HV6" s="668"/>
      <c r="HW6" s="668"/>
      <c r="HX6" s="668"/>
      <c r="HY6" s="668" t="s">
        <v>530</v>
      </c>
      <c r="HZ6" s="668"/>
      <c r="IA6" s="668"/>
      <c r="IB6" s="668"/>
      <c r="IC6" s="668" t="s">
        <v>530</v>
      </c>
      <c r="ID6" s="668"/>
      <c r="IE6" s="668"/>
      <c r="IF6" s="668"/>
      <c r="IG6" s="668" t="s">
        <v>530</v>
      </c>
      <c r="IH6" s="668"/>
      <c r="II6" s="668"/>
      <c r="IJ6" s="668"/>
      <c r="IK6" s="668" t="s">
        <v>530</v>
      </c>
      <c r="IL6" s="668"/>
      <c r="IM6" s="668"/>
      <c r="IN6" s="668"/>
      <c r="IO6" s="668" t="s">
        <v>530</v>
      </c>
      <c r="IP6" s="668"/>
      <c r="IQ6" s="668"/>
      <c r="IR6" s="668"/>
      <c r="IS6" s="668" t="s">
        <v>530</v>
      </c>
      <c r="IT6" s="668"/>
      <c r="IU6" s="668"/>
      <c r="IV6" s="668"/>
      <c r="IW6" s="668" t="s">
        <v>530</v>
      </c>
      <c r="IX6" s="668"/>
      <c r="IY6" s="668"/>
      <c r="IZ6" s="668"/>
      <c r="JA6" s="668" t="s">
        <v>530</v>
      </c>
      <c r="JB6" s="668"/>
      <c r="JC6" s="668"/>
      <c r="JD6" s="668"/>
      <c r="JE6" s="668" t="s">
        <v>530</v>
      </c>
      <c r="JF6" s="668"/>
      <c r="JG6" s="668"/>
      <c r="JH6" s="668"/>
      <c r="JI6" s="668" t="s">
        <v>530</v>
      </c>
      <c r="JJ6" s="668"/>
      <c r="JK6" s="668"/>
      <c r="JL6" s="668"/>
      <c r="JM6" s="668" t="s">
        <v>530</v>
      </c>
      <c r="JN6" s="668"/>
      <c r="JO6" s="668"/>
      <c r="JP6" s="668"/>
      <c r="JQ6" s="668" t="s">
        <v>530</v>
      </c>
      <c r="JR6" s="668"/>
      <c r="JS6" s="668"/>
      <c r="JT6" s="668"/>
      <c r="JU6" s="668" t="s">
        <v>530</v>
      </c>
      <c r="JV6" s="668"/>
      <c r="JW6" s="668"/>
      <c r="JX6" s="668"/>
      <c r="JY6" s="668" t="s">
        <v>530</v>
      </c>
      <c r="JZ6" s="668"/>
      <c r="KA6" s="668"/>
      <c r="KB6" s="668"/>
      <c r="KC6" s="668" t="s">
        <v>530</v>
      </c>
      <c r="KD6" s="668"/>
      <c r="KE6" s="668"/>
      <c r="KF6" s="668"/>
      <c r="KG6" s="668" t="s">
        <v>530</v>
      </c>
      <c r="KH6" s="668"/>
      <c r="KI6" s="668"/>
      <c r="KJ6" s="668"/>
      <c r="KK6" s="668" t="s">
        <v>530</v>
      </c>
      <c r="KL6" s="668"/>
      <c r="KM6" s="668"/>
      <c r="KN6" s="668"/>
      <c r="KO6" s="668" t="s">
        <v>530</v>
      </c>
      <c r="KP6" s="668"/>
      <c r="KQ6" s="668"/>
      <c r="KR6" s="668"/>
      <c r="KS6" s="668" t="s">
        <v>530</v>
      </c>
      <c r="KT6" s="668"/>
      <c r="KU6" s="668"/>
      <c r="KV6" s="668"/>
      <c r="KW6" s="668" t="s">
        <v>530</v>
      </c>
      <c r="KX6" s="668"/>
      <c r="KY6" s="668"/>
      <c r="KZ6" s="668"/>
      <c r="LA6" s="668" t="s">
        <v>530</v>
      </c>
      <c r="LB6" s="668"/>
      <c r="LC6" s="668"/>
      <c r="LD6" s="668"/>
      <c r="LE6" s="668" t="s">
        <v>530</v>
      </c>
      <c r="LF6" s="668"/>
      <c r="LG6" s="668"/>
      <c r="LH6" s="668"/>
      <c r="LI6" s="668" t="s">
        <v>530</v>
      </c>
      <c r="LJ6" s="668"/>
      <c r="LK6" s="668"/>
      <c r="LL6" s="668"/>
      <c r="LM6" s="668" t="s">
        <v>530</v>
      </c>
      <c r="LN6" s="668"/>
      <c r="LO6" s="668"/>
      <c r="LP6" s="668"/>
      <c r="LQ6" s="668" t="s">
        <v>530</v>
      </c>
      <c r="LR6" s="668"/>
      <c r="LS6" s="668"/>
      <c r="LT6" s="668"/>
      <c r="LU6" s="668" t="s">
        <v>530</v>
      </c>
      <c r="LV6" s="668"/>
      <c r="LW6" s="668"/>
      <c r="LX6" s="668"/>
      <c r="LY6" s="668" t="s">
        <v>530</v>
      </c>
      <c r="LZ6" s="668"/>
      <c r="MA6" s="668"/>
      <c r="MB6" s="668"/>
      <c r="MC6" s="668" t="s">
        <v>530</v>
      </c>
      <c r="MD6" s="668"/>
      <c r="ME6" s="668"/>
      <c r="MF6" s="668"/>
      <c r="MG6" s="668" t="s">
        <v>530</v>
      </c>
      <c r="MH6" s="668"/>
      <c r="MI6" s="668"/>
      <c r="MJ6" s="668"/>
      <c r="MK6" s="668" t="s">
        <v>530</v>
      </c>
      <c r="ML6" s="668"/>
      <c r="MM6" s="668"/>
      <c r="MN6" s="668"/>
      <c r="MO6" s="668" t="s">
        <v>530</v>
      </c>
      <c r="MP6" s="668"/>
      <c r="MQ6" s="668"/>
      <c r="MR6" s="668"/>
      <c r="MS6" s="668" t="s">
        <v>530</v>
      </c>
      <c r="MT6" s="668"/>
      <c r="MU6" s="668"/>
      <c r="MV6" s="668"/>
      <c r="MW6" s="668" t="s">
        <v>530</v>
      </c>
      <c r="MX6" s="668"/>
      <c r="MY6" s="668"/>
      <c r="MZ6" s="668"/>
      <c r="NA6" s="668" t="s">
        <v>530</v>
      </c>
      <c r="NB6" s="668"/>
      <c r="NC6" s="668"/>
      <c r="ND6" s="668"/>
      <c r="NE6" s="668" t="s">
        <v>530</v>
      </c>
      <c r="NF6" s="668"/>
      <c r="NG6" s="668"/>
      <c r="NH6" s="668"/>
      <c r="NI6" s="668" t="s">
        <v>530</v>
      </c>
      <c r="NJ6" s="668"/>
      <c r="NK6" s="668"/>
      <c r="NL6" s="668"/>
      <c r="NM6" s="668" t="s">
        <v>530</v>
      </c>
      <c r="NN6" s="668"/>
      <c r="NO6" s="668"/>
      <c r="NP6" s="668"/>
      <c r="NQ6" s="668" t="s">
        <v>530</v>
      </c>
      <c r="NR6" s="668"/>
      <c r="NS6" s="668"/>
      <c r="NT6" s="668"/>
      <c r="NU6" s="668" t="s">
        <v>530</v>
      </c>
      <c r="NV6" s="668"/>
      <c r="NW6" s="668"/>
      <c r="NX6" s="668"/>
      <c r="NY6" s="668" t="s">
        <v>530</v>
      </c>
      <c r="NZ6" s="668"/>
      <c r="OA6" s="668"/>
      <c r="OB6" s="668"/>
      <c r="OC6" s="668" t="s">
        <v>530</v>
      </c>
      <c r="OD6" s="668"/>
      <c r="OE6" s="668"/>
      <c r="OF6" s="668"/>
      <c r="OG6" s="668" t="s">
        <v>530</v>
      </c>
      <c r="OH6" s="668"/>
      <c r="OI6" s="668"/>
      <c r="OJ6" s="668"/>
      <c r="OK6" s="668" t="s">
        <v>530</v>
      </c>
      <c r="OL6" s="668"/>
      <c r="OM6" s="668"/>
      <c r="ON6" s="668"/>
      <c r="OO6" s="668" t="s">
        <v>530</v>
      </c>
      <c r="OP6" s="668"/>
      <c r="OQ6" s="668"/>
      <c r="OR6" s="668"/>
      <c r="OS6" s="668" t="s">
        <v>530</v>
      </c>
      <c r="OT6" s="668"/>
      <c r="OU6" s="668"/>
      <c r="OV6" s="668"/>
      <c r="OW6" s="668" t="s">
        <v>530</v>
      </c>
      <c r="OX6" s="668"/>
      <c r="OY6" s="668"/>
      <c r="OZ6" s="668"/>
      <c r="PA6" s="668" t="s">
        <v>530</v>
      </c>
      <c r="PB6" s="668"/>
      <c r="PC6" s="668"/>
      <c r="PD6" s="668"/>
      <c r="PE6" s="668" t="s">
        <v>530</v>
      </c>
      <c r="PF6" s="668"/>
      <c r="PG6" s="668"/>
      <c r="PH6" s="668"/>
      <c r="PI6" s="668" t="s">
        <v>530</v>
      </c>
      <c r="PJ6" s="668"/>
      <c r="PK6" s="668"/>
      <c r="PL6" s="668"/>
      <c r="PM6" s="668" t="s">
        <v>530</v>
      </c>
      <c r="PN6" s="668"/>
      <c r="PO6" s="668"/>
      <c r="PP6" s="668"/>
      <c r="PQ6" s="668" t="s">
        <v>530</v>
      </c>
      <c r="PR6" s="668"/>
      <c r="PS6" s="668"/>
      <c r="PT6" s="668"/>
      <c r="PU6" s="668" t="s">
        <v>530</v>
      </c>
      <c r="PV6" s="668"/>
      <c r="PW6" s="668"/>
      <c r="PX6" s="668"/>
      <c r="PY6" s="668" t="s">
        <v>530</v>
      </c>
      <c r="PZ6" s="668"/>
      <c r="QA6" s="668"/>
      <c r="QB6" s="668"/>
      <c r="QC6" s="668" t="s">
        <v>530</v>
      </c>
      <c r="QD6" s="668"/>
      <c r="QE6" s="668"/>
      <c r="QF6" s="668"/>
      <c r="QG6" s="668" t="s">
        <v>530</v>
      </c>
      <c r="QH6" s="668"/>
      <c r="QI6" s="668"/>
      <c r="QJ6" s="668"/>
      <c r="QK6" s="668" t="s">
        <v>530</v>
      </c>
      <c r="QL6" s="668"/>
      <c r="QM6" s="668"/>
      <c r="QN6" s="668"/>
      <c r="QO6" s="668" t="s">
        <v>530</v>
      </c>
      <c r="QP6" s="668"/>
      <c r="QQ6" s="668"/>
      <c r="QR6" s="668"/>
      <c r="QS6" s="668" t="s">
        <v>530</v>
      </c>
      <c r="QT6" s="668"/>
      <c r="QU6" s="668"/>
      <c r="QV6" s="668"/>
      <c r="QW6" s="668" t="s">
        <v>530</v>
      </c>
      <c r="QX6" s="668"/>
      <c r="QY6" s="668"/>
      <c r="QZ6" s="668"/>
      <c r="RA6" s="668" t="s">
        <v>530</v>
      </c>
      <c r="RB6" s="668"/>
      <c r="RC6" s="668"/>
      <c r="RD6" s="668"/>
      <c r="RE6" s="668" t="s">
        <v>530</v>
      </c>
      <c r="RF6" s="668"/>
      <c r="RG6" s="668"/>
      <c r="RH6" s="668"/>
      <c r="RI6" s="668" t="s">
        <v>530</v>
      </c>
      <c r="RJ6" s="668"/>
      <c r="RK6" s="668"/>
      <c r="RL6" s="668"/>
      <c r="RM6" s="668" t="s">
        <v>530</v>
      </c>
      <c r="RN6" s="668"/>
      <c r="RO6" s="668"/>
      <c r="RP6" s="668"/>
      <c r="RQ6" s="668" t="s">
        <v>530</v>
      </c>
      <c r="RR6" s="668"/>
      <c r="RS6" s="668"/>
      <c r="RT6" s="668"/>
      <c r="RU6" s="668" t="s">
        <v>530</v>
      </c>
      <c r="RV6" s="668"/>
      <c r="RW6" s="668"/>
      <c r="RX6" s="668"/>
      <c r="RY6" s="668" t="s">
        <v>530</v>
      </c>
      <c r="RZ6" s="668"/>
      <c r="SA6" s="668"/>
      <c r="SB6" s="668"/>
      <c r="SC6" s="668" t="s">
        <v>530</v>
      </c>
      <c r="SD6" s="668"/>
      <c r="SE6" s="668"/>
      <c r="SF6" s="668"/>
      <c r="SG6" s="668" t="s">
        <v>530</v>
      </c>
      <c r="SH6" s="668"/>
      <c r="SI6" s="668"/>
      <c r="SJ6" s="668"/>
      <c r="SK6" s="668" t="s">
        <v>530</v>
      </c>
      <c r="SL6" s="668"/>
      <c r="SM6" s="668"/>
      <c r="SN6" s="668"/>
      <c r="SO6" s="668" t="s">
        <v>530</v>
      </c>
      <c r="SP6" s="668"/>
      <c r="SQ6" s="668"/>
      <c r="SR6" s="668"/>
      <c r="SS6" s="668" t="s">
        <v>530</v>
      </c>
      <c r="ST6" s="668"/>
      <c r="SU6" s="668"/>
      <c r="SV6" s="668"/>
      <c r="SW6" s="668" t="s">
        <v>530</v>
      </c>
      <c r="SX6" s="668"/>
      <c r="SY6" s="668"/>
      <c r="SZ6" s="668"/>
      <c r="TA6" s="668" t="s">
        <v>530</v>
      </c>
      <c r="TB6" s="668"/>
      <c r="TC6" s="668"/>
      <c r="TD6" s="668"/>
      <c r="TE6" s="668" t="s">
        <v>530</v>
      </c>
      <c r="TF6" s="668"/>
      <c r="TG6" s="668"/>
      <c r="TH6" s="668"/>
      <c r="TI6" s="668" t="s">
        <v>530</v>
      </c>
      <c r="TJ6" s="668"/>
      <c r="TK6" s="668"/>
      <c r="TL6" s="668"/>
      <c r="TM6" s="668" t="s">
        <v>530</v>
      </c>
      <c r="TN6" s="668"/>
      <c r="TO6" s="668"/>
      <c r="TP6" s="668"/>
      <c r="TQ6" s="668" t="s">
        <v>530</v>
      </c>
      <c r="TR6" s="668"/>
      <c r="TS6" s="668"/>
      <c r="TT6" s="668"/>
      <c r="TU6" s="668" t="s">
        <v>530</v>
      </c>
      <c r="TV6" s="668"/>
      <c r="TW6" s="668"/>
      <c r="TX6" s="668"/>
      <c r="TY6" s="668" t="s">
        <v>530</v>
      </c>
      <c r="TZ6" s="668"/>
      <c r="UA6" s="668"/>
      <c r="UB6" s="668"/>
      <c r="UC6" s="668" t="s">
        <v>530</v>
      </c>
      <c r="UD6" s="668"/>
      <c r="UE6" s="668"/>
      <c r="UF6" s="668"/>
      <c r="UG6" s="668" t="s">
        <v>530</v>
      </c>
      <c r="UH6" s="668"/>
      <c r="UI6" s="668"/>
      <c r="UJ6" s="668"/>
      <c r="UK6" s="668" t="s">
        <v>530</v>
      </c>
      <c r="UL6" s="668"/>
      <c r="UM6" s="668"/>
      <c r="UN6" s="668"/>
      <c r="UO6" s="668" t="s">
        <v>530</v>
      </c>
      <c r="UP6" s="668"/>
      <c r="UQ6" s="668"/>
      <c r="UR6" s="668"/>
      <c r="US6" s="668" t="s">
        <v>530</v>
      </c>
      <c r="UT6" s="668"/>
      <c r="UU6" s="668"/>
      <c r="UV6" s="668"/>
      <c r="UW6" s="668" t="s">
        <v>530</v>
      </c>
      <c r="UX6" s="668"/>
      <c r="UY6" s="668"/>
      <c r="UZ6" s="668"/>
      <c r="VA6" s="668" t="s">
        <v>530</v>
      </c>
      <c r="VB6" s="668"/>
      <c r="VC6" s="668"/>
      <c r="VD6" s="668"/>
      <c r="VE6" s="668" t="s">
        <v>530</v>
      </c>
      <c r="VF6" s="668"/>
      <c r="VG6" s="668"/>
      <c r="VH6" s="668"/>
      <c r="VI6" s="668" t="s">
        <v>530</v>
      </c>
      <c r="VJ6" s="668"/>
      <c r="VK6" s="668"/>
      <c r="VL6" s="668"/>
      <c r="VM6" s="668" t="s">
        <v>530</v>
      </c>
      <c r="VN6" s="668"/>
      <c r="VO6" s="668"/>
      <c r="VP6" s="668"/>
      <c r="VQ6" s="668" t="s">
        <v>530</v>
      </c>
      <c r="VR6" s="668"/>
      <c r="VS6" s="668"/>
      <c r="VT6" s="668"/>
      <c r="VU6" s="668" t="s">
        <v>530</v>
      </c>
      <c r="VV6" s="668"/>
      <c r="VW6" s="668"/>
      <c r="VX6" s="668"/>
      <c r="VY6" s="668" t="s">
        <v>530</v>
      </c>
      <c r="VZ6" s="668"/>
      <c r="WA6" s="668"/>
      <c r="WB6" s="668"/>
      <c r="WC6" s="668" t="s">
        <v>530</v>
      </c>
      <c r="WD6" s="668"/>
      <c r="WE6" s="668"/>
      <c r="WF6" s="668"/>
      <c r="WG6" s="668" t="s">
        <v>530</v>
      </c>
      <c r="WH6" s="668"/>
      <c r="WI6" s="668"/>
      <c r="WJ6" s="668"/>
      <c r="WK6" s="668" t="s">
        <v>530</v>
      </c>
      <c r="WL6" s="668"/>
      <c r="WM6" s="668"/>
      <c r="WN6" s="668"/>
      <c r="WO6" s="668" t="s">
        <v>530</v>
      </c>
      <c r="WP6" s="668"/>
      <c r="WQ6" s="668"/>
      <c r="WR6" s="668"/>
      <c r="WS6" s="668" t="s">
        <v>530</v>
      </c>
      <c r="WT6" s="668"/>
      <c r="WU6" s="668"/>
      <c r="WV6" s="668"/>
      <c r="WW6" s="668" t="s">
        <v>530</v>
      </c>
      <c r="WX6" s="668"/>
      <c r="WY6" s="668"/>
      <c r="WZ6" s="668"/>
      <c r="XA6" s="668" t="s">
        <v>530</v>
      </c>
      <c r="XB6" s="668"/>
      <c r="XC6" s="668"/>
      <c r="XD6" s="668"/>
      <c r="XE6" s="668" t="s">
        <v>530</v>
      </c>
      <c r="XF6" s="668"/>
      <c r="XG6" s="668"/>
      <c r="XH6" s="668"/>
      <c r="XI6" s="668" t="s">
        <v>530</v>
      </c>
      <c r="XJ6" s="668"/>
      <c r="XK6" s="668"/>
      <c r="XL6" s="668"/>
      <c r="XM6" s="668" t="s">
        <v>530</v>
      </c>
      <c r="XN6" s="668"/>
      <c r="XO6" s="668"/>
      <c r="XP6" s="668"/>
      <c r="XQ6" s="668" t="s">
        <v>530</v>
      </c>
      <c r="XR6" s="668"/>
      <c r="XS6" s="668"/>
      <c r="XT6" s="668"/>
      <c r="XU6" s="668" t="s">
        <v>530</v>
      </c>
      <c r="XV6" s="668"/>
      <c r="XW6" s="668"/>
      <c r="XX6" s="668"/>
      <c r="XY6" s="668" t="s">
        <v>530</v>
      </c>
      <c r="XZ6" s="668"/>
      <c r="YA6" s="668"/>
      <c r="YB6" s="668"/>
      <c r="YC6" s="668" t="s">
        <v>530</v>
      </c>
      <c r="YD6" s="668"/>
      <c r="YE6" s="668"/>
      <c r="YF6" s="668"/>
      <c r="YG6" s="668" t="s">
        <v>530</v>
      </c>
      <c r="YH6" s="668"/>
      <c r="YI6" s="668"/>
      <c r="YJ6" s="668"/>
      <c r="YK6" s="668" t="s">
        <v>530</v>
      </c>
      <c r="YL6" s="668"/>
      <c r="YM6" s="668"/>
      <c r="YN6" s="668"/>
      <c r="YO6" s="668" t="s">
        <v>530</v>
      </c>
      <c r="YP6" s="668"/>
      <c r="YQ6" s="668"/>
      <c r="YR6" s="668"/>
      <c r="YS6" s="668" t="s">
        <v>530</v>
      </c>
      <c r="YT6" s="668"/>
      <c r="YU6" s="668"/>
      <c r="YV6" s="668"/>
      <c r="YW6" s="668" t="s">
        <v>530</v>
      </c>
      <c r="YX6" s="668"/>
      <c r="YY6" s="668"/>
      <c r="YZ6" s="668"/>
      <c r="ZA6" s="668" t="s">
        <v>530</v>
      </c>
      <c r="ZB6" s="668"/>
      <c r="ZC6" s="668"/>
      <c r="ZD6" s="668"/>
      <c r="ZE6" s="668" t="s">
        <v>530</v>
      </c>
      <c r="ZF6" s="668"/>
      <c r="ZG6" s="668"/>
      <c r="ZH6" s="668"/>
      <c r="ZI6" s="668" t="s">
        <v>530</v>
      </c>
      <c r="ZJ6" s="668"/>
      <c r="ZK6" s="668"/>
      <c r="ZL6" s="668"/>
      <c r="ZM6" s="668" t="s">
        <v>530</v>
      </c>
      <c r="ZN6" s="668"/>
      <c r="ZO6" s="668"/>
      <c r="ZP6" s="668"/>
      <c r="ZQ6" s="668" t="s">
        <v>530</v>
      </c>
      <c r="ZR6" s="668"/>
      <c r="ZS6" s="668"/>
      <c r="ZT6" s="668"/>
      <c r="ZU6" s="668" t="s">
        <v>530</v>
      </c>
      <c r="ZV6" s="668"/>
      <c r="ZW6" s="668"/>
      <c r="ZX6" s="668"/>
      <c r="ZY6" s="668" t="s">
        <v>530</v>
      </c>
      <c r="ZZ6" s="668"/>
      <c r="AAA6" s="668"/>
      <c r="AAB6" s="668"/>
      <c r="AAC6" s="668" t="s">
        <v>530</v>
      </c>
      <c r="AAD6" s="668"/>
      <c r="AAE6" s="668"/>
      <c r="AAF6" s="668"/>
      <c r="AAG6" s="668" t="s">
        <v>530</v>
      </c>
      <c r="AAH6" s="668"/>
      <c r="AAI6" s="668"/>
      <c r="AAJ6" s="668"/>
      <c r="AAK6" s="668" t="s">
        <v>530</v>
      </c>
      <c r="AAL6" s="668"/>
      <c r="AAM6" s="668"/>
      <c r="AAN6" s="668"/>
      <c r="AAO6" s="668" t="s">
        <v>530</v>
      </c>
      <c r="AAP6" s="668"/>
      <c r="AAQ6" s="668"/>
      <c r="AAR6" s="668"/>
      <c r="AAS6" s="668" t="s">
        <v>530</v>
      </c>
      <c r="AAT6" s="668"/>
      <c r="AAU6" s="668"/>
      <c r="AAV6" s="668"/>
      <c r="AAW6" s="668" t="s">
        <v>530</v>
      </c>
      <c r="AAX6" s="668"/>
      <c r="AAY6" s="668"/>
      <c r="AAZ6" s="668"/>
      <c r="ABA6" s="668" t="s">
        <v>530</v>
      </c>
      <c r="ABB6" s="668"/>
      <c r="ABC6" s="668"/>
      <c r="ABD6" s="668"/>
      <c r="ABE6" s="668" t="s">
        <v>530</v>
      </c>
      <c r="ABF6" s="668"/>
      <c r="ABG6" s="668"/>
      <c r="ABH6" s="668"/>
      <c r="ABI6" s="668" t="s">
        <v>530</v>
      </c>
      <c r="ABJ6" s="668"/>
      <c r="ABK6" s="668"/>
      <c r="ABL6" s="668"/>
      <c r="ABM6" s="668" t="s">
        <v>530</v>
      </c>
      <c r="ABN6" s="668"/>
      <c r="ABO6" s="668"/>
      <c r="ABP6" s="668"/>
      <c r="ABQ6" s="668" t="s">
        <v>530</v>
      </c>
      <c r="ABR6" s="668"/>
      <c r="ABS6" s="668"/>
      <c r="ABT6" s="668"/>
      <c r="ABU6" s="668" t="s">
        <v>530</v>
      </c>
      <c r="ABV6" s="668"/>
      <c r="ABW6" s="668"/>
      <c r="ABX6" s="668"/>
      <c r="ABY6" s="668" t="s">
        <v>530</v>
      </c>
      <c r="ABZ6" s="668"/>
      <c r="ACA6" s="668"/>
      <c r="ACB6" s="668"/>
      <c r="ACC6" s="668" t="s">
        <v>530</v>
      </c>
      <c r="ACD6" s="668"/>
      <c r="ACE6" s="668"/>
      <c r="ACF6" s="668"/>
      <c r="ACG6" s="668" t="s">
        <v>530</v>
      </c>
      <c r="ACH6" s="668"/>
      <c r="ACI6" s="668"/>
      <c r="ACJ6" s="668"/>
      <c r="ACK6" s="668" t="s">
        <v>530</v>
      </c>
      <c r="ACL6" s="668"/>
      <c r="ACM6" s="668"/>
      <c r="ACN6" s="668"/>
      <c r="ACO6" s="668" t="s">
        <v>530</v>
      </c>
      <c r="ACP6" s="668"/>
      <c r="ACQ6" s="668"/>
      <c r="ACR6" s="668"/>
      <c r="ACS6" s="668" t="s">
        <v>530</v>
      </c>
      <c r="ACT6" s="668"/>
      <c r="ACU6" s="668"/>
      <c r="ACV6" s="668"/>
      <c r="ACW6" s="668" t="s">
        <v>530</v>
      </c>
      <c r="ACX6" s="668"/>
      <c r="ACY6" s="668"/>
      <c r="ACZ6" s="668"/>
      <c r="ADA6" s="668" t="s">
        <v>530</v>
      </c>
      <c r="ADB6" s="668"/>
      <c r="ADC6" s="668"/>
      <c r="ADD6" s="668"/>
      <c r="ADE6" s="668" t="s">
        <v>530</v>
      </c>
      <c r="ADF6" s="668"/>
      <c r="ADG6" s="668"/>
      <c r="ADH6" s="668"/>
      <c r="ADI6" s="668" t="s">
        <v>530</v>
      </c>
      <c r="ADJ6" s="668"/>
      <c r="ADK6" s="668"/>
      <c r="ADL6" s="668"/>
      <c r="ADM6" s="668" t="s">
        <v>530</v>
      </c>
      <c r="ADN6" s="668"/>
      <c r="ADO6" s="668"/>
      <c r="ADP6" s="668"/>
      <c r="ADQ6" s="668" t="s">
        <v>530</v>
      </c>
      <c r="ADR6" s="668"/>
      <c r="ADS6" s="668"/>
      <c r="ADT6" s="668"/>
      <c r="ADU6" s="668" t="s">
        <v>530</v>
      </c>
      <c r="ADV6" s="668"/>
      <c r="ADW6" s="668"/>
      <c r="ADX6" s="668"/>
      <c r="ADY6" s="668" t="s">
        <v>530</v>
      </c>
      <c r="ADZ6" s="668"/>
      <c r="AEA6" s="668"/>
      <c r="AEB6" s="668"/>
      <c r="AEC6" s="668" t="s">
        <v>530</v>
      </c>
      <c r="AED6" s="668"/>
      <c r="AEE6" s="668"/>
      <c r="AEF6" s="668"/>
      <c r="AEG6" s="668" t="s">
        <v>530</v>
      </c>
      <c r="AEH6" s="668"/>
      <c r="AEI6" s="668"/>
      <c r="AEJ6" s="668"/>
      <c r="AEK6" s="668" t="s">
        <v>530</v>
      </c>
      <c r="AEL6" s="668"/>
      <c r="AEM6" s="668"/>
      <c r="AEN6" s="668"/>
      <c r="AEO6" s="668" t="s">
        <v>530</v>
      </c>
      <c r="AEP6" s="668"/>
      <c r="AEQ6" s="668"/>
      <c r="AER6" s="668"/>
      <c r="AES6" s="668" t="s">
        <v>530</v>
      </c>
      <c r="AET6" s="668"/>
      <c r="AEU6" s="668"/>
      <c r="AEV6" s="668"/>
      <c r="AEW6" s="668" t="s">
        <v>530</v>
      </c>
      <c r="AEX6" s="668"/>
      <c r="AEY6" s="668"/>
      <c r="AEZ6" s="668"/>
      <c r="AFA6" s="668" t="s">
        <v>530</v>
      </c>
      <c r="AFB6" s="668"/>
      <c r="AFC6" s="668"/>
      <c r="AFD6" s="668"/>
      <c r="AFE6" s="668" t="s">
        <v>530</v>
      </c>
      <c r="AFF6" s="668"/>
      <c r="AFG6" s="668"/>
      <c r="AFH6" s="668"/>
      <c r="AFI6" s="668" t="s">
        <v>530</v>
      </c>
      <c r="AFJ6" s="668"/>
      <c r="AFK6" s="668"/>
      <c r="AFL6" s="668"/>
      <c r="AFM6" s="668" t="s">
        <v>530</v>
      </c>
      <c r="AFN6" s="668"/>
      <c r="AFO6" s="668"/>
      <c r="AFP6" s="668"/>
      <c r="AFQ6" s="668" t="s">
        <v>530</v>
      </c>
      <c r="AFR6" s="668"/>
      <c r="AFS6" s="668"/>
      <c r="AFT6" s="668"/>
      <c r="AFU6" s="668" t="s">
        <v>530</v>
      </c>
      <c r="AFV6" s="668"/>
      <c r="AFW6" s="668"/>
      <c r="AFX6" s="668"/>
      <c r="AFY6" s="668" t="s">
        <v>530</v>
      </c>
      <c r="AFZ6" s="668"/>
      <c r="AGA6" s="668"/>
      <c r="AGB6" s="668"/>
      <c r="AGC6" s="668" t="s">
        <v>530</v>
      </c>
      <c r="AGD6" s="668"/>
      <c r="AGE6" s="668"/>
      <c r="AGF6" s="668"/>
      <c r="AGG6" s="668" t="s">
        <v>530</v>
      </c>
      <c r="AGH6" s="668"/>
      <c r="AGI6" s="668"/>
      <c r="AGJ6" s="668"/>
      <c r="AGK6" s="668" t="s">
        <v>530</v>
      </c>
      <c r="AGL6" s="668"/>
      <c r="AGM6" s="668"/>
      <c r="AGN6" s="668"/>
      <c r="AGO6" s="668" t="s">
        <v>530</v>
      </c>
      <c r="AGP6" s="668"/>
      <c r="AGQ6" s="668"/>
      <c r="AGR6" s="668"/>
      <c r="AGS6" s="668" t="s">
        <v>530</v>
      </c>
      <c r="AGT6" s="668"/>
      <c r="AGU6" s="668"/>
      <c r="AGV6" s="668"/>
      <c r="AGW6" s="668" t="s">
        <v>530</v>
      </c>
      <c r="AGX6" s="668"/>
      <c r="AGY6" s="668"/>
      <c r="AGZ6" s="668"/>
      <c r="AHA6" s="668" t="s">
        <v>530</v>
      </c>
      <c r="AHB6" s="668"/>
      <c r="AHC6" s="668"/>
      <c r="AHD6" s="668"/>
      <c r="AHE6" s="668" t="s">
        <v>530</v>
      </c>
      <c r="AHF6" s="668"/>
      <c r="AHG6" s="668"/>
      <c r="AHH6" s="668"/>
      <c r="AHI6" s="668" t="s">
        <v>530</v>
      </c>
      <c r="AHJ6" s="668"/>
      <c r="AHK6" s="668"/>
      <c r="AHL6" s="668"/>
      <c r="AHM6" s="668" t="s">
        <v>530</v>
      </c>
      <c r="AHN6" s="668"/>
      <c r="AHO6" s="668"/>
      <c r="AHP6" s="668"/>
      <c r="AHQ6" s="668" t="s">
        <v>530</v>
      </c>
      <c r="AHR6" s="668"/>
      <c r="AHS6" s="668"/>
      <c r="AHT6" s="668"/>
      <c r="AHU6" s="668" t="s">
        <v>530</v>
      </c>
      <c r="AHV6" s="668"/>
      <c r="AHW6" s="668"/>
      <c r="AHX6" s="668"/>
      <c r="AHY6" s="668" t="s">
        <v>530</v>
      </c>
      <c r="AHZ6" s="668"/>
      <c r="AIA6" s="668"/>
      <c r="AIB6" s="668"/>
      <c r="AIC6" s="668" t="s">
        <v>530</v>
      </c>
      <c r="AID6" s="668"/>
      <c r="AIE6" s="668"/>
      <c r="AIF6" s="668"/>
      <c r="AIG6" s="668" t="s">
        <v>530</v>
      </c>
      <c r="AIH6" s="668"/>
      <c r="AII6" s="668"/>
      <c r="AIJ6" s="668"/>
      <c r="AIK6" s="668" t="s">
        <v>530</v>
      </c>
      <c r="AIL6" s="668"/>
      <c r="AIM6" s="668"/>
      <c r="AIN6" s="668"/>
      <c r="AIO6" s="668" t="s">
        <v>530</v>
      </c>
      <c r="AIP6" s="668"/>
      <c r="AIQ6" s="668"/>
      <c r="AIR6" s="668"/>
      <c r="AIS6" s="668" t="s">
        <v>530</v>
      </c>
      <c r="AIT6" s="668"/>
      <c r="AIU6" s="668"/>
      <c r="AIV6" s="668"/>
      <c r="AIW6" s="668" t="s">
        <v>530</v>
      </c>
      <c r="AIX6" s="668"/>
      <c r="AIY6" s="668"/>
      <c r="AIZ6" s="668"/>
      <c r="AJA6" s="668" t="s">
        <v>530</v>
      </c>
      <c r="AJB6" s="668"/>
      <c r="AJC6" s="668"/>
      <c r="AJD6" s="668"/>
      <c r="AJE6" s="668" t="s">
        <v>530</v>
      </c>
      <c r="AJF6" s="668"/>
      <c r="AJG6" s="668"/>
      <c r="AJH6" s="668"/>
      <c r="AJI6" s="668" t="s">
        <v>530</v>
      </c>
      <c r="AJJ6" s="668"/>
      <c r="AJK6" s="668"/>
      <c r="AJL6" s="668"/>
      <c r="AJM6" s="668" t="s">
        <v>530</v>
      </c>
      <c r="AJN6" s="668"/>
      <c r="AJO6" s="668"/>
      <c r="AJP6" s="668"/>
      <c r="AJQ6" s="668" t="s">
        <v>530</v>
      </c>
      <c r="AJR6" s="668"/>
      <c r="AJS6" s="668"/>
      <c r="AJT6" s="668"/>
      <c r="AJU6" s="668" t="s">
        <v>530</v>
      </c>
      <c r="AJV6" s="668"/>
      <c r="AJW6" s="668"/>
      <c r="AJX6" s="668"/>
      <c r="AJY6" s="668" t="s">
        <v>530</v>
      </c>
      <c r="AJZ6" s="668"/>
      <c r="AKA6" s="668"/>
      <c r="AKB6" s="668"/>
      <c r="AKC6" s="668" t="s">
        <v>530</v>
      </c>
      <c r="AKD6" s="668"/>
      <c r="AKE6" s="668"/>
      <c r="AKF6" s="668"/>
      <c r="AKG6" s="668" t="s">
        <v>530</v>
      </c>
      <c r="AKH6" s="668"/>
      <c r="AKI6" s="668"/>
      <c r="AKJ6" s="668"/>
      <c r="AKK6" s="668" t="s">
        <v>530</v>
      </c>
      <c r="AKL6" s="668"/>
      <c r="AKM6" s="668"/>
      <c r="AKN6" s="668"/>
      <c r="AKO6" s="668" t="s">
        <v>530</v>
      </c>
      <c r="AKP6" s="668"/>
      <c r="AKQ6" s="668"/>
      <c r="AKR6" s="668"/>
      <c r="AKS6" s="668" t="s">
        <v>530</v>
      </c>
      <c r="AKT6" s="668"/>
      <c r="AKU6" s="668"/>
      <c r="AKV6" s="668"/>
      <c r="AKW6" s="668" t="s">
        <v>530</v>
      </c>
      <c r="AKX6" s="668"/>
      <c r="AKY6" s="668"/>
      <c r="AKZ6" s="668"/>
      <c r="ALA6" s="668" t="s">
        <v>530</v>
      </c>
      <c r="ALB6" s="668"/>
      <c r="ALC6" s="668"/>
      <c r="ALD6" s="668"/>
      <c r="ALE6" s="668" t="s">
        <v>530</v>
      </c>
      <c r="ALF6" s="668"/>
      <c r="ALG6" s="668"/>
      <c r="ALH6" s="668"/>
      <c r="ALI6" s="668" t="s">
        <v>530</v>
      </c>
      <c r="ALJ6" s="668"/>
      <c r="ALK6" s="668"/>
      <c r="ALL6" s="668"/>
      <c r="ALM6" s="668" t="s">
        <v>530</v>
      </c>
      <c r="ALN6" s="668"/>
      <c r="ALO6" s="668"/>
      <c r="ALP6" s="668"/>
      <c r="ALQ6" s="668" t="s">
        <v>530</v>
      </c>
      <c r="ALR6" s="668"/>
      <c r="ALS6" s="668"/>
      <c r="ALT6" s="668"/>
      <c r="ALU6" s="668" t="s">
        <v>530</v>
      </c>
      <c r="ALV6" s="668"/>
      <c r="ALW6" s="668"/>
      <c r="ALX6" s="668"/>
      <c r="ALY6" s="668" t="s">
        <v>530</v>
      </c>
      <c r="ALZ6" s="668"/>
      <c r="AMA6" s="668"/>
      <c r="AMB6" s="668"/>
      <c r="AMC6" s="668" t="s">
        <v>530</v>
      </c>
      <c r="AMD6" s="668"/>
      <c r="AME6" s="668"/>
      <c r="AMF6" s="668"/>
      <c r="AMG6" s="668" t="s">
        <v>530</v>
      </c>
      <c r="AMH6" s="668"/>
      <c r="AMI6" s="668"/>
      <c r="AMJ6" s="668"/>
      <c r="AMK6" s="668" t="s">
        <v>530</v>
      </c>
      <c r="AML6" s="668"/>
      <c r="AMM6" s="668"/>
      <c r="AMN6" s="668"/>
      <c r="AMO6" s="668" t="s">
        <v>530</v>
      </c>
      <c r="AMP6" s="668"/>
      <c r="AMQ6" s="668"/>
      <c r="AMR6" s="668"/>
      <c r="AMS6" s="668" t="s">
        <v>530</v>
      </c>
      <c r="AMT6" s="668"/>
      <c r="AMU6" s="668"/>
      <c r="AMV6" s="668"/>
      <c r="AMW6" s="668" t="s">
        <v>530</v>
      </c>
      <c r="AMX6" s="668"/>
      <c r="AMY6" s="668"/>
      <c r="AMZ6" s="668"/>
      <c r="ANA6" s="668" t="s">
        <v>530</v>
      </c>
      <c r="ANB6" s="668"/>
      <c r="ANC6" s="668"/>
      <c r="AND6" s="668"/>
      <c r="ANE6" s="668" t="s">
        <v>530</v>
      </c>
      <c r="ANF6" s="668"/>
      <c r="ANG6" s="668"/>
      <c r="ANH6" s="668"/>
      <c r="ANI6" s="668" t="s">
        <v>530</v>
      </c>
      <c r="ANJ6" s="668"/>
      <c r="ANK6" s="668"/>
      <c r="ANL6" s="668"/>
      <c r="ANM6" s="668" t="s">
        <v>530</v>
      </c>
      <c r="ANN6" s="668"/>
      <c r="ANO6" s="668"/>
      <c r="ANP6" s="668"/>
      <c r="ANQ6" s="668" t="s">
        <v>530</v>
      </c>
      <c r="ANR6" s="668"/>
      <c r="ANS6" s="668"/>
      <c r="ANT6" s="668"/>
      <c r="ANU6" s="668" t="s">
        <v>530</v>
      </c>
      <c r="ANV6" s="668"/>
      <c r="ANW6" s="668"/>
      <c r="ANX6" s="668"/>
      <c r="ANY6" s="668" t="s">
        <v>530</v>
      </c>
      <c r="ANZ6" s="668"/>
      <c r="AOA6" s="668"/>
      <c r="AOB6" s="668"/>
      <c r="AOC6" s="668" t="s">
        <v>530</v>
      </c>
      <c r="AOD6" s="668"/>
      <c r="AOE6" s="668"/>
      <c r="AOF6" s="668"/>
      <c r="AOG6" s="668" t="s">
        <v>530</v>
      </c>
      <c r="AOH6" s="668"/>
      <c r="AOI6" s="668"/>
      <c r="AOJ6" s="668"/>
      <c r="AOK6" s="668" t="s">
        <v>530</v>
      </c>
      <c r="AOL6" s="668"/>
      <c r="AOM6" s="668"/>
      <c r="AON6" s="668"/>
      <c r="AOO6" s="668" t="s">
        <v>530</v>
      </c>
      <c r="AOP6" s="668"/>
      <c r="AOQ6" s="668"/>
      <c r="AOR6" s="668"/>
      <c r="AOS6" s="668" t="s">
        <v>530</v>
      </c>
      <c r="AOT6" s="668"/>
      <c r="AOU6" s="668"/>
      <c r="AOV6" s="668"/>
      <c r="AOW6" s="668" t="s">
        <v>530</v>
      </c>
      <c r="AOX6" s="668"/>
      <c r="AOY6" s="668"/>
      <c r="AOZ6" s="668"/>
      <c r="APA6" s="668" t="s">
        <v>530</v>
      </c>
      <c r="APB6" s="668"/>
      <c r="APC6" s="668"/>
      <c r="APD6" s="668"/>
      <c r="APE6" s="668" t="s">
        <v>530</v>
      </c>
      <c r="APF6" s="668"/>
      <c r="APG6" s="668"/>
      <c r="APH6" s="668"/>
      <c r="API6" s="668" t="s">
        <v>530</v>
      </c>
      <c r="APJ6" s="668"/>
      <c r="APK6" s="668"/>
      <c r="APL6" s="668"/>
      <c r="APM6" s="668" t="s">
        <v>530</v>
      </c>
      <c r="APN6" s="668"/>
      <c r="APO6" s="668"/>
      <c r="APP6" s="668"/>
      <c r="APQ6" s="668" t="s">
        <v>530</v>
      </c>
      <c r="APR6" s="668"/>
      <c r="APS6" s="668"/>
      <c r="APT6" s="668"/>
      <c r="APU6" s="668" t="s">
        <v>530</v>
      </c>
      <c r="APV6" s="668"/>
      <c r="APW6" s="668"/>
      <c r="APX6" s="668"/>
      <c r="APY6" s="668" t="s">
        <v>530</v>
      </c>
      <c r="APZ6" s="668"/>
      <c r="AQA6" s="668"/>
      <c r="AQB6" s="668"/>
      <c r="AQC6" s="668" t="s">
        <v>530</v>
      </c>
      <c r="AQD6" s="668"/>
      <c r="AQE6" s="668"/>
      <c r="AQF6" s="668"/>
      <c r="AQG6" s="668" t="s">
        <v>530</v>
      </c>
      <c r="AQH6" s="668"/>
      <c r="AQI6" s="668"/>
      <c r="AQJ6" s="668"/>
      <c r="AQK6" s="668" t="s">
        <v>530</v>
      </c>
      <c r="AQL6" s="668"/>
      <c r="AQM6" s="668"/>
      <c r="AQN6" s="668"/>
      <c r="AQO6" s="668" t="s">
        <v>530</v>
      </c>
      <c r="AQP6" s="668"/>
      <c r="AQQ6" s="668"/>
      <c r="AQR6" s="668"/>
      <c r="AQS6" s="668" t="s">
        <v>530</v>
      </c>
      <c r="AQT6" s="668"/>
      <c r="AQU6" s="668"/>
      <c r="AQV6" s="668"/>
      <c r="AQW6" s="668" t="s">
        <v>530</v>
      </c>
      <c r="AQX6" s="668"/>
      <c r="AQY6" s="668"/>
      <c r="AQZ6" s="668"/>
      <c r="ARA6" s="668" t="s">
        <v>530</v>
      </c>
      <c r="ARB6" s="668"/>
      <c r="ARC6" s="668"/>
      <c r="ARD6" s="668"/>
      <c r="ARE6" s="668" t="s">
        <v>530</v>
      </c>
      <c r="ARF6" s="668"/>
      <c r="ARG6" s="668"/>
      <c r="ARH6" s="668"/>
      <c r="ARI6" s="668" t="s">
        <v>530</v>
      </c>
      <c r="ARJ6" s="668"/>
      <c r="ARK6" s="668"/>
      <c r="ARL6" s="668"/>
      <c r="ARM6" s="668" t="s">
        <v>530</v>
      </c>
      <c r="ARN6" s="668"/>
      <c r="ARO6" s="668"/>
      <c r="ARP6" s="668"/>
      <c r="ARQ6" s="668" t="s">
        <v>530</v>
      </c>
      <c r="ARR6" s="668"/>
      <c r="ARS6" s="668"/>
      <c r="ART6" s="668"/>
      <c r="ARU6" s="668" t="s">
        <v>530</v>
      </c>
      <c r="ARV6" s="668"/>
      <c r="ARW6" s="668"/>
      <c r="ARX6" s="668"/>
      <c r="ARY6" s="668" t="s">
        <v>530</v>
      </c>
      <c r="ARZ6" s="668"/>
      <c r="ASA6" s="668"/>
      <c r="ASB6" s="668"/>
      <c r="ASC6" s="668" t="s">
        <v>530</v>
      </c>
      <c r="ASD6" s="668"/>
      <c r="ASE6" s="668"/>
      <c r="ASF6" s="668"/>
      <c r="ASG6" s="668" t="s">
        <v>530</v>
      </c>
      <c r="ASH6" s="668"/>
      <c r="ASI6" s="668"/>
      <c r="ASJ6" s="668"/>
      <c r="ASK6" s="668" t="s">
        <v>530</v>
      </c>
      <c r="ASL6" s="668"/>
      <c r="ASM6" s="668"/>
      <c r="ASN6" s="668"/>
      <c r="ASO6" s="668" t="s">
        <v>530</v>
      </c>
      <c r="ASP6" s="668"/>
      <c r="ASQ6" s="668"/>
      <c r="ASR6" s="668"/>
      <c r="ASS6" s="668" t="s">
        <v>530</v>
      </c>
      <c r="AST6" s="668"/>
      <c r="ASU6" s="668"/>
      <c r="ASV6" s="668"/>
      <c r="ASW6" s="668" t="s">
        <v>530</v>
      </c>
      <c r="ASX6" s="668"/>
      <c r="ASY6" s="668"/>
      <c r="ASZ6" s="668"/>
      <c r="ATA6" s="668" t="s">
        <v>530</v>
      </c>
      <c r="ATB6" s="668"/>
      <c r="ATC6" s="668"/>
      <c r="ATD6" s="668"/>
      <c r="ATE6" s="668" t="s">
        <v>530</v>
      </c>
      <c r="ATF6" s="668"/>
      <c r="ATG6" s="668"/>
      <c r="ATH6" s="668"/>
      <c r="ATI6" s="668" t="s">
        <v>530</v>
      </c>
      <c r="ATJ6" s="668"/>
      <c r="ATK6" s="668"/>
      <c r="ATL6" s="668"/>
      <c r="ATM6" s="668" t="s">
        <v>530</v>
      </c>
      <c r="ATN6" s="668"/>
      <c r="ATO6" s="668"/>
      <c r="ATP6" s="668"/>
      <c r="ATQ6" s="668" t="s">
        <v>530</v>
      </c>
      <c r="ATR6" s="668"/>
      <c r="ATS6" s="668"/>
      <c r="ATT6" s="668"/>
      <c r="ATU6" s="668" t="s">
        <v>530</v>
      </c>
      <c r="ATV6" s="668"/>
      <c r="ATW6" s="668"/>
      <c r="ATX6" s="668"/>
      <c r="ATY6" s="668" t="s">
        <v>530</v>
      </c>
      <c r="ATZ6" s="668"/>
      <c r="AUA6" s="668"/>
      <c r="AUB6" s="668"/>
      <c r="AUC6" s="668" t="s">
        <v>530</v>
      </c>
      <c r="AUD6" s="668"/>
      <c r="AUE6" s="668"/>
      <c r="AUF6" s="668"/>
      <c r="AUG6" s="668" t="s">
        <v>530</v>
      </c>
      <c r="AUH6" s="668"/>
      <c r="AUI6" s="668"/>
      <c r="AUJ6" s="668"/>
      <c r="AUK6" s="668" t="s">
        <v>530</v>
      </c>
      <c r="AUL6" s="668"/>
      <c r="AUM6" s="668"/>
      <c r="AUN6" s="668"/>
      <c r="AUO6" s="668" t="s">
        <v>530</v>
      </c>
      <c r="AUP6" s="668"/>
      <c r="AUQ6" s="668"/>
      <c r="AUR6" s="668"/>
      <c r="AUS6" s="668" t="s">
        <v>530</v>
      </c>
      <c r="AUT6" s="668"/>
      <c r="AUU6" s="668"/>
      <c r="AUV6" s="668"/>
      <c r="AUW6" s="668" t="s">
        <v>530</v>
      </c>
      <c r="AUX6" s="668"/>
      <c r="AUY6" s="668"/>
      <c r="AUZ6" s="668"/>
      <c r="AVA6" s="668" t="s">
        <v>530</v>
      </c>
      <c r="AVB6" s="668"/>
      <c r="AVC6" s="668"/>
      <c r="AVD6" s="668"/>
      <c r="AVE6" s="668" t="s">
        <v>530</v>
      </c>
      <c r="AVF6" s="668"/>
      <c r="AVG6" s="668"/>
      <c r="AVH6" s="668"/>
      <c r="AVI6" s="668" t="s">
        <v>530</v>
      </c>
      <c r="AVJ6" s="668"/>
      <c r="AVK6" s="668"/>
      <c r="AVL6" s="668"/>
      <c r="AVM6" s="668" t="s">
        <v>530</v>
      </c>
      <c r="AVN6" s="668"/>
      <c r="AVO6" s="668"/>
      <c r="AVP6" s="668"/>
      <c r="AVQ6" s="668" t="s">
        <v>530</v>
      </c>
      <c r="AVR6" s="668"/>
      <c r="AVS6" s="668"/>
      <c r="AVT6" s="668"/>
      <c r="AVU6" s="668" t="s">
        <v>530</v>
      </c>
      <c r="AVV6" s="668"/>
      <c r="AVW6" s="668"/>
      <c r="AVX6" s="668"/>
      <c r="AVY6" s="668" t="s">
        <v>530</v>
      </c>
      <c r="AVZ6" s="668"/>
      <c r="AWA6" s="668"/>
      <c r="AWB6" s="668"/>
      <c r="AWC6" s="668" t="s">
        <v>530</v>
      </c>
      <c r="AWD6" s="668"/>
      <c r="AWE6" s="668"/>
      <c r="AWF6" s="668"/>
      <c r="AWG6" s="668" t="s">
        <v>530</v>
      </c>
      <c r="AWH6" s="668"/>
      <c r="AWI6" s="668"/>
      <c r="AWJ6" s="668"/>
      <c r="AWK6" s="668" t="s">
        <v>530</v>
      </c>
      <c r="AWL6" s="668"/>
      <c r="AWM6" s="668"/>
      <c r="AWN6" s="668"/>
      <c r="AWO6" s="668" t="s">
        <v>530</v>
      </c>
      <c r="AWP6" s="668"/>
      <c r="AWQ6" s="668"/>
      <c r="AWR6" s="668"/>
      <c r="AWS6" s="668" t="s">
        <v>530</v>
      </c>
      <c r="AWT6" s="668"/>
      <c r="AWU6" s="668"/>
      <c r="AWV6" s="668"/>
      <c r="AWW6" s="668" t="s">
        <v>530</v>
      </c>
      <c r="AWX6" s="668"/>
      <c r="AWY6" s="668"/>
      <c r="AWZ6" s="668"/>
      <c r="AXA6" s="668" t="s">
        <v>530</v>
      </c>
      <c r="AXB6" s="668"/>
      <c r="AXC6" s="668"/>
      <c r="AXD6" s="668"/>
      <c r="AXE6" s="668" t="s">
        <v>530</v>
      </c>
      <c r="AXF6" s="668"/>
      <c r="AXG6" s="668"/>
      <c r="AXH6" s="668"/>
      <c r="AXI6" s="668" t="s">
        <v>530</v>
      </c>
      <c r="AXJ6" s="668"/>
      <c r="AXK6" s="668"/>
      <c r="AXL6" s="668"/>
      <c r="AXM6" s="668" t="s">
        <v>530</v>
      </c>
      <c r="AXN6" s="668"/>
      <c r="AXO6" s="668"/>
      <c r="AXP6" s="668"/>
      <c r="AXQ6" s="668" t="s">
        <v>530</v>
      </c>
      <c r="AXR6" s="668"/>
      <c r="AXS6" s="668"/>
      <c r="AXT6" s="668"/>
      <c r="AXU6" s="668" t="s">
        <v>530</v>
      </c>
      <c r="AXV6" s="668"/>
      <c r="AXW6" s="668"/>
      <c r="AXX6" s="668"/>
      <c r="AXY6" s="668" t="s">
        <v>530</v>
      </c>
      <c r="AXZ6" s="668"/>
      <c r="AYA6" s="668"/>
      <c r="AYB6" s="668"/>
      <c r="AYC6" s="668" t="s">
        <v>530</v>
      </c>
      <c r="AYD6" s="668"/>
      <c r="AYE6" s="668"/>
      <c r="AYF6" s="668"/>
      <c r="AYG6" s="668" t="s">
        <v>530</v>
      </c>
      <c r="AYH6" s="668"/>
      <c r="AYI6" s="668"/>
      <c r="AYJ6" s="668"/>
      <c r="AYK6" s="668" t="s">
        <v>530</v>
      </c>
      <c r="AYL6" s="668"/>
      <c r="AYM6" s="668"/>
      <c r="AYN6" s="668"/>
      <c r="AYO6" s="668" t="s">
        <v>530</v>
      </c>
      <c r="AYP6" s="668"/>
      <c r="AYQ6" s="668"/>
      <c r="AYR6" s="668"/>
      <c r="AYS6" s="668" t="s">
        <v>530</v>
      </c>
      <c r="AYT6" s="668"/>
      <c r="AYU6" s="668"/>
      <c r="AYV6" s="668"/>
      <c r="AYW6" s="668" t="s">
        <v>530</v>
      </c>
      <c r="AYX6" s="668"/>
      <c r="AYY6" s="668"/>
      <c r="AYZ6" s="668"/>
      <c r="AZA6" s="668" t="s">
        <v>530</v>
      </c>
      <c r="AZB6" s="668"/>
      <c r="AZC6" s="668"/>
      <c r="AZD6" s="668"/>
      <c r="AZE6" s="668" t="s">
        <v>530</v>
      </c>
      <c r="AZF6" s="668"/>
      <c r="AZG6" s="668"/>
      <c r="AZH6" s="668"/>
      <c r="AZI6" s="668" t="s">
        <v>530</v>
      </c>
      <c r="AZJ6" s="668"/>
      <c r="AZK6" s="668"/>
      <c r="AZL6" s="668"/>
      <c r="AZM6" s="668" t="s">
        <v>530</v>
      </c>
      <c r="AZN6" s="668"/>
      <c r="AZO6" s="668"/>
      <c r="AZP6" s="668"/>
      <c r="AZQ6" s="668" t="s">
        <v>530</v>
      </c>
      <c r="AZR6" s="668"/>
      <c r="AZS6" s="668"/>
      <c r="AZT6" s="668"/>
      <c r="AZU6" s="668" t="s">
        <v>530</v>
      </c>
      <c r="AZV6" s="668"/>
      <c r="AZW6" s="668"/>
      <c r="AZX6" s="668"/>
      <c r="AZY6" s="668" t="s">
        <v>530</v>
      </c>
      <c r="AZZ6" s="668"/>
      <c r="BAA6" s="668"/>
      <c r="BAB6" s="668"/>
      <c r="BAC6" s="668" t="s">
        <v>530</v>
      </c>
      <c r="BAD6" s="668"/>
      <c r="BAE6" s="668"/>
      <c r="BAF6" s="668"/>
      <c r="BAG6" s="668" t="s">
        <v>530</v>
      </c>
      <c r="BAH6" s="668"/>
      <c r="BAI6" s="668"/>
      <c r="BAJ6" s="668"/>
      <c r="BAK6" s="668" t="s">
        <v>530</v>
      </c>
      <c r="BAL6" s="668"/>
      <c r="BAM6" s="668"/>
      <c r="BAN6" s="668"/>
      <c r="BAO6" s="668" t="s">
        <v>530</v>
      </c>
      <c r="BAP6" s="668"/>
      <c r="BAQ6" s="668"/>
      <c r="BAR6" s="668"/>
      <c r="BAS6" s="668" t="s">
        <v>530</v>
      </c>
      <c r="BAT6" s="668"/>
      <c r="BAU6" s="668"/>
      <c r="BAV6" s="668"/>
      <c r="BAW6" s="668" t="s">
        <v>530</v>
      </c>
      <c r="BAX6" s="668"/>
      <c r="BAY6" s="668"/>
      <c r="BAZ6" s="668"/>
      <c r="BBA6" s="668" t="s">
        <v>530</v>
      </c>
      <c r="BBB6" s="668"/>
      <c r="BBC6" s="668"/>
      <c r="BBD6" s="668"/>
      <c r="BBE6" s="668" t="s">
        <v>530</v>
      </c>
      <c r="BBF6" s="668"/>
      <c r="BBG6" s="668"/>
      <c r="BBH6" s="668"/>
      <c r="BBI6" s="668" t="s">
        <v>530</v>
      </c>
      <c r="BBJ6" s="668"/>
      <c r="BBK6" s="668"/>
      <c r="BBL6" s="668"/>
      <c r="BBM6" s="668" t="s">
        <v>530</v>
      </c>
      <c r="BBN6" s="668"/>
      <c r="BBO6" s="668"/>
      <c r="BBP6" s="668"/>
      <c r="BBQ6" s="668" t="s">
        <v>530</v>
      </c>
      <c r="BBR6" s="668"/>
      <c r="BBS6" s="668"/>
      <c r="BBT6" s="668"/>
      <c r="BBU6" s="668" t="s">
        <v>530</v>
      </c>
      <c r="BBV6" s="668"/>
      <c r="BBW6" s="668"/>
      <c r="BBX6" s="668"/>
      <c r="BBY6" s="668" t="s">
        <v>530</v>
      </c>
      <c r="BBZ6" s="668"/>
      <c r="BCA6" s="668"/>
      <c r="BCB6" s="668"/>
      <c r="BCC6" s="668" t="s">
        <v>530</v>
      </c>
      <c r="BCD6" s="668"/>
      <c r="BCE6" s="668"/>
      <c r="BCF6" s="668"/>
      <c r="BCG6" s="668" t="s">
        <v>530</v>
      </c>
      <c r="BCH6" s="668"/>
      <c r="BCI6" s="668"/>
      <c r="BCJ6" s="668"/>
      <c r="BCK6" s="668" t="s">
        <v>530</v>
      </c>
      <c r="BCL6" s="668"/>
      <c r="BCM6" s="668"/>
      <c r="BCN6" s="668"/>
      <c r="BCO6" s="668" t="s">
        <v>530</v>
      </c>
      <c r="BCP6" s="668"/>
      <c r="BCQ6" s="668"/>
      <c r="BCR6" s="668"/>
      <c r="BCS6" s="668" t="s">
        <v>530</v>
      </c>
      <c r="BCT6" s="668"/>
      <c r="BCU6" s="668"/>
      <c r="BCV6" s="668"/>
      <c r="BCW6" s="668" t="s">
        <v>530</v>
      </c>
      <c r="BCX6" s="668"/>
      <c r="BCY6" s="668"/>
      <c r="BCZ6" s="668"/>
      <c r="BDA6" s="668" t="s">
        <v>530</v>
      </c>
      <c r="BDB6" s="668"/>
      <c r="BDC6" s="668"/>
      <c r="BDD6" s="668"/>
      <c r="BDE6" s="668" t="s">
        <v>530</v>
      </c>
      <c r="BDF6" s="668"/>
      <c r="BDG6" s="668"/>
      <c r="BDH6" s="668"/>
      <c r="BDI6" s="668" t="s">
        <v>530</v>
      </c>
      <c r="BDJ6" s="668"/>
      <c r="BDK6" s="668"/>
      <c r="BDL6" s="668"/>
      <c r="BDM6" s="668" t="s">
        <v>530</v>
      </c>
      <c r="BDN6" s="668"/>
      <c r="BDO6" s="668"/>
      <c r="BDP6" s="668"/>
      <c r="BDQ6" s="668" t="s">
        <v>530</v>
      </c>
      <c r="BDR6" s="668"/>
      <c r="BDS6" s="668"/>
      <c r="BDT6" s="668"/>
      <c r="BDU6" s="668" t="s">
        <v>530</v>
      </c>
      <c r="BDV6" s="668"/>
      <c r="BDW6" s="668"/>
      <c r="BDX6" s="668"/>
      <c r="BDY6" s="668" t="s">
        <v>530</v>
      </c>
      <c r="BDZ6" s="668"/>
      <c r="BEA6" s="668"/>
      <c r="BEB6" s="668"/>
      <c r="BEC6" s="668" t="s">
        <v>530</v>
      </c>
      <c r="BED6" s="668"/>
      <c r="BEE6" s="668"/>
      <c r="BEF6" s="668"/>
      <c r="BEG6" s="668" t="s">
        <v>530</v>
      </c>
      <c r="BEH6" s="668"/>
      <c r="BEI6" s="668"/>
      <c r="BEJ6" s="668"/>
      <c r="BEK6" s="668" t="s">
        <v>530</v>
      </c>
      <c r="BEL6" s="668"/>
      <c r="BEM6" s="668"/>
      <c r="BEN6" s="668"/>
      <c r="BEO6" s="668" t="s">
        <v>530</v>
      </c>
      <c r="BEP6" s="668"/>
      <c r="BEQ6" s="668"/>
      <c r="BER6" s="668"/>
      <c r="BES6" s="668" t="s">
        <v>530</v>
      </c>
      <c r="BET6" s="668"/>
      <c r="BEU6" s="668"/>
      <c r="BEV6" s="668"/>
      <c r="BEW6" s="668" t="s">
        <v>530</v>
      </c>
      <c r="BEX6" s="668"/>
      <c r="BEY6" s="668"/>
      <c r="BEZ6" s="668"/>
      <c r="BFA6" s="668" t="s">
        <v>530</v>
      </c>
      <c r="BFB6" s="668"/>
      <c r="BFC6" s="668"/>
      <c r="BFD6" s="668"/>
      <c r="BFE6" s="668" t="s">
        <v>530</v>
      </c>
      <c r="BFF6" s="668"/>
      <c r="BFG6" s="668"/>
      <c r="BFH6" s="668"/>
      <c r="BFI6" s="668" t="s">
        <v>530</v>
      </c>
      <c r="BFJ6" s="668"/>
      <c r="BFK6" s="668"/>
      <c r="BFL6" s="668"/>
      <c r="BFM6" s="668" t="s">
        <v>530</v>
      </c>
      <c r="BFN6" s="668"/>
      <c r="BFO6" s="668"/>
      <c r="BFP6" s="668"/>
      <c r="BFQ6" s="668" t="s">
        <v>530</v>
      </c>
      <c r="BFR6" s="668"/>
      <c r="BFS6" s="668"/>
      <c r="BFT6" s="668"/>
      <c r="BFU6" s="668" t="s">
        <v>530</v>
      </c>
      <c r="BFV6" s="668"/>
      <c r="BFW6" s="668"/>
      <c r="BFX6" s="668"/>
      <c r="BFY6" s="668" t="s">
        <v>530</v>
      </c>
      <c r="BFZ6" s="668"/>
      <c r="BGA6" s="668"/>
      <c r="BGB6" s="668"/>
      <c r="BGC6" s="668" t="s">
        <v>530</v>
      </c>
      <c r="BGD6" s="668"/>
      <c r="BGE6" s="668"/>
      <c r="BGF6" s="668"/>
      <c r="BGG6" s="668" t="s">
        <v>530</v>
      </c>
      <c r="BGH6" s="668"/>
      <c r="BGI6" s="668"/>
      <c r="BGJ6" s="668"/>
      <c r="BGK6" s="668" t="s">
        <v>530</v>
      </c>
      <c r="BGL6" s="668"/>
      <c r="BGM6" s="668"/>
      <c r="BGN6" s="668"/>
      <c r="BGO6" s="668" t="s">
        <v>530</v>
      </c>
      <c r="BGP6" s="668"/>
      <c r="BGQ6" s="668"/>
      <c r="BGR6" s="668"/>
      <c r="BGS6" s="668" t="s">
        <v>530</v>
      </c>
      <c r="BGT6" s="668"/>
      <c r="BGU6" s="668"/>
      <c r="BGV6" s="668"/>
      <c r="BGW6" s="668" t="s">
        <v>530</v>
      </c>
      <c r="BGX6" s="668"/>
      <c r="BGY6" s="668"/>
      <c r="BGZ6" s="668"/>
      <c r="BHA6" s="668" t="s">
        <v>530</v>
      </c>
      <c r="BHB6" s="668"/>
      <c r="BHC6" s="668"/>
      <c r="BHD6" s="668"/>
      <c r="BHE6" s="668" t="s">
        <v>530</v>
      </c>
      <c r="BHF6" s="668"/>
      <c r="BHG6" s="668"/>
      <c r="BHH6" s="668"/>
      <c r="BHI6" s="668" t="s">
        <v>530</v>
      </c>
      <c r="BHJ6" s="668"/>
      <c r="BHK6" s="668"/>
      <c r="BHL6" s="668"/>
      <c r="BHM6" s="668" t="s">
        <v>530</v>
      </c>
      <c r="BHN6" s="668"/>
      <c r="BHO6" s="668"/>
      <c r="BHP6" s="668"/>
      <c r="BHQ6" s="668" t="s">
        <v>530</v>
      </c>
      <c r="BHR6" s="668"/>
      <c r="BHS6" s="668"/>
      <c r="BHT6" s="668"/>
      <c r="BHU6" s="668" t="s">
        <v>530</v>
      </c>
      <c r="BHV6" s="668"/>
      <c r="BHW6" s="668"/>
      <c r="BHX6" s="668"/>
      <c r="BHY6" s="668" t="s">
        <v>530</v>
      </c>
      <c r="BHZ6" s="668"/>
      <c r="BIA6" s="668"/>
      <c r="BIB6" s="668"/>
      <c r="BIC6" s="668" t="s">
        <v>530</v>
      </c>
      <c r="BID6" s="668"/>
      <c r="BIE6" s="668"/>
      <c r="BIF6" s="668"/>
      <c r="BIG6" s="668" t="s">
        <v>530</v>
      </c>
      <c r="BIH6" s="668"/>
      <c r="BII6" s="668"/>
      <c r="BIJ6" s="668"/>
      <c r="BIK6" s="668" t="s">
        <v>530</v>
      </c>
      <c r="BIL6" s="668"/>
      <c r="BIM6" s="668"/>
      <c r="BIN6" s="668"/>
      <c r="BIO6" s="668" t="s">
        <v>530</v>
      </c>
      <c r="BIP6" s="668"/>
      <c r="BIQ6" s="668"/>
      <c r="BIR6" s="668"/>
      <c r="BIS6" s="668" t="s">
        <v>530</v>
      </c>
      <c r="BIT6" s="668"/>
      <c r="BIU6" s="668"/>
      <c r="BIV6" s="668"/>
      <c r="BIW6" s="668" t="s">
        <v>530</v>
      </c>
      <c r="BIX6" s="668"/>
      <c r="BIY6" s="668"/>
      <c r="BIZ6" s="668"/>
      <c r="BJA6" s="668" t="s">
        <v>530</v>
      </c>
      <c r="BJB6" s="668"/>
      <c r="BJC6" s="668"/>
      <c r="BJD6" s="668"/>
      <c r="BJE6" s="668" t="s">
        <v>530</v>
      </c>
      <c r="BJF6" s="668"/>
      <c r="BJG6" s="668"/>
      <c r="BJH6" s="668"/>
      <c r="BJI6" s="668" t="s">
        <v>530</v>
      </c>
      <c r="BJJ6" s="668"/>
      <c r="BJK6" s="668"/>
      <c r="BJL6" s="668"/>
      <c r="BJM6" s="668" t="s">
        <v>530</v>
      </c>
      <c r="BJN6" s="668"/>
      <c r="BJO6" s="668"/>
      <c r="BJP6" s="668"/>
      <c r="BJQ6" s="668" t="s">
        <v>530</v>
      </c>
      <c r="BJR6" s="668"/>
      <c r="BJS6" s="668"/>
      <c r="BJT6" s="668"/>
      <c r="BJU6" s="668" t="s">
        <v>530</v>
      </c>
      <c r="BJV6" s="668"/>
      <c r="BJW6" s="668"/>
      <c r="BJX6" s="668"/>
      <c r="BJY6" s="668" t="s">
        <v>530</v>
      </c>
      <c r="BJZ6" s="668"/>
      <c r="BKA6" s="668"/>
      <c r="BKB6" s="668"/>
      <c r="BKC6" s="668" t="s">
        <v>530</v>
      </c>
      <c r="BKD6" s="668"/>
      <c r="BKE6" s="668"/>
      <c r="BKF6" s="668"/>
      <c r="BKG6" s="668" t="s">
        <v>530</v>
      </c>
      <c r="BKH6" s="668"/>
      <c r="BKI6" s="668"/>
      <c r="BKJ6" s="668"/>
      <c r="BKK6" s="668" t="s">
        <v>530</v>
      </c>
      <c r="BKL6" s="668"/>
      <c r="BKM6" s="668"/>
      <c r="BKN6" s="668"/>
      <c r="BKO6" s="668" t="s">
        <v>530</v>
      </c>
      <c r="BKP6" s="668"/>
      <c r="BKQ6" s="668"/>
      <c r="BKR6" s="668"/>
      <c r="BKS6" s="668" t="s">
        <v>530</v>
      </c>
      <c r="BKT6" s="668"/>
      <c r="BKU6" s="668"/>
      <c r="BKV6" s="668"/>
      <c r="BKW6" s="668" t="s">
        <v>530</v>
      </c>
      <c r="BKX6" s="668"/>
      <c r="BKY6" s="668"/>
      <c r="BKZ6" s="668"/>
      <c r="BLA6" s="668" t="s">
        <v>530</v>
      </c>
      <c r="BLB6" s="668"/>
      <c r="BLC6" s="668"/>
      <c r="BLD6" s="668"/>
      <c r="BLE6" s="668" t="s">
        <v>530</v>
      </c>
      <c r="BLF6" s="668"/>
      <c r="BLG6" s="668"/>
      <c r="BLH6" s="668"/>
      <c r="BLI6" s="668" t="s">
        <v>530</v>
      </c>
      <c r="BLJ6" s="668"/>
      <c r="BLK6" s="668"/>
      <c r="BLL6" s="668"/>
      <c r="BLM6" s="668" t="s">
        <v>530</v>
      </c>
      <c r="BLN6" s="668"/>
      <c r="BLO6" s="668"/>
      <c r="BLP6" s="668"/>
      <c r="BLQ6" s="668" t="s">
        <v>530</v>
      </c>
      <c r="BLR6" s="668"/>
      <c r="BLS6" s="668"/>
      <c r="BLT6" s="668"/>
      <c r="BLU6" s="668" t="s">
        <v>530</v>
      </c>
      <c r="BLV6" s="668"/>
      <c r="BLW6" s="668"/>
      <c r="BLX6" s="668"/>
      <c r="BLY6" s="668" t="s">
        <v>530</v>
      </c>
      <c r="BLZ6" s="668"/>
      <c r="BMA6" s="668"/>
      <c r="BMB6" s="668"/>
      <c r="BMC6" s="668" t="s">
        <v>530</v>
      </c>
      <c r="BMD6" s="668"/>
      <c r="BME6" s="668"/>
      <c r="BMF6" s="668"/>
      <c r="BMG6" s="668" t="s">
        <v>530</v>
      </c>
      <c r="BMH6" s="668"/>
      <c r="BMI6" s="668"/>
      <c r="BMJ6" s="668"/>
      <c r="BMK6" s="668" t="s">
        <v>530</v>
      </c>
      <c r="BML6" s="668"/>
      <c r="BMM6" s="668"/>
      <c r="BMN6" s="668"/>
      <c r="BMO6" s="668" t="s">
        <v>530</v>
      </c>
      <c r="BMP6" s="668"/>
      <c r="BMQ6" s="668"/>
      <c r="BMR6" s="668"/>
      <c r="BMS6" s="668" t="s">
        <v>530</v>
      </c>
      <c r="BMT6" s="668"/>
      <c r="BMU6" s="668"/>
      <c r="BMV6" s="668"/>
      <c r="BMW6" s="668" t="s">
        <v>530</v>
      </c>
      <c r="BMX6" s="668"/>
      <c r="BMY6" s="668"/>
      <c r="BMZ6" s="668"/>
      <c r="BNA6" s="668" t="s">
        <v>530</v>
      </c>
      <c r="BNB6" s="668"/>
      <c r="BNC6" s="668"/>
      <c r="BND6" s="668"/>
      <c r="BNE6" s="668" t="s">
        <v>530</v>
      </c>
      <c r="BNF6" s="668"/>
      <c r="BNG6" s="668"/>
      <c r="BNH6" s="668"/>
      <c r="BNI6" s="668" t="s">
        <v>530</v>
      </c>
      <c r="BNJ6" s="668"/>
      <c r="BNK6" s="668"/>
      <c r="BNL6" s="668"/>
      <c r="BNM6" s="668" t="s">
        <v>530</v>
      </c>
      <c r="BNN6" s="668"/>
      <c r="BNO6" s="668"/>
      <c r="BNP6" s="668"/>
      <c r="BNQ6" s="668" t="s">
        <v>530</v>
      </c>
      <c r="BNR6" s="668"/>
      <c r="BNS6" s="668"/>
      <c r="BNT6" s="668"/>
      <c r="BNU6" s="668" t="s">
        <v>530</v>
      </c>
      <c r="BNV6" s="668"/>
      <c r="BNW6" s="668"/>
      <c r="BNX6" s="668"/>
      <c r="BNY6" s="668" t="s">
        <v>530</v>
      </c>
      <c r="BNZ6" s="668"/>
      <c r="BOA6" s="668"/>
      <c r="BOB6" s="668"/>
      <c r="BOC6" s="668" t="s">
        <v>530</v>
      </c>
      <c r="BOD6" s="668"/>
      <c r="BOE6" s="668"/>
      <c r="BOF6" s="668"/>
      <c r="BOG6" s="668" t="s">
        <v>530</v>
      </c>
      <c r="BOH6" s="668"/>
      <c r="BOI6" s="668"/>
      <c r="BOJ6" s="668"/>
      <c r="BOK6" s="668" t="s">
        <v>530</v>
      </c>
      <c r="BOL6" s="668"/>
      <c r="BOM6" s="668"/>
      <c r="BON6" s="668"/>
      <c r="BOO6" s="668" t="s">
        <v>530</v>
      </c>
      <c r="BOP6" s="668"/>
      <c r="BOQ6" s="668"/>
      <c r="BOR6" s="668"/>
      <c r="BOS6" s="668" t="s">
        <v>530</v>
      </c>
      <c r="BOT6" s="668"/>
      <c r="BOU6" s="668"/>
      <c r="BOV6" s="668"/>
      <c r="BOW6" s="668" t="s">
        <v>530</v>
      </c>
      <c r="BOX6" s="668"/>
      <c r="BOY6" s="668"/>
      <c r="BOZ6" s="668"/>
      <c r="BPA6" s="668" t="s">
        <v>530</v>
      </c>
      <c r="BPB6" s="668"/>
      <c r="BPC6" s="668"/>
      <c r="BPD6" s="668"/>
      <c r="BPE6" s="668" t="s">
        <v>530</v>
      </c>
      <c r="BPF6" s="668"/>
      <c r="BPG6" s="668"/>
      <c r="BPH6" s="668"/>
      <c r="BPI6" s="668" t="s">
        <v>530</v>
      </c>
      <c r="BPJ6" s="668"/>
      <c r="BPK6" s="668"/>
      <c r="BPL6" s="668"/>
      <c r="BPM6" s="668" t="s">
        <v>530</v>
      </c>
      <c r="BPN6" s="668"/>
      <c r="BPO6" s="668"/>
      <c r="BPP6" s="668"/>
      <c r="BPQ6" s="668" t="s">
        <v>530</v>
      </c>
      <c r="BPR6" s="668"/>
      <c r="BPS6" s="668"/>
      <c r="BPT6" s="668"/>
      <c r="BPU6" s="668" t="s">
        <v>530</v>
      </c>
      <c r="BPV6" s="668"/>
      <c r="BPW6" s="668"/>
      <c r="BPX6" s="668"/>
      <c r="BPY6" s="668" t="s">
        <v>530</v>
      </c>
      <c r="BPZ6" s="668"/>
      <c r="BQA6" s="668"/>
      <c r="BQB6" s="668"/>
      <c r="BQC6" s="668" t="s">
        <v>530</v>
      </c>
      <c r="BQD6" s="668"/>
      <c r="BQE6" s="668"/>
      <c r="BQF6" s="668"/>
      <c r="BQG6" s="668" t="s">
        <v>530</v>
      </c>
      <c r="BQH6" s="668"/>
      <c r="BQI6" s="668"/>
      <c r="BQJ6" s="668"/>
      <c r="BQK6" s="668" t="s">
        <v>530</v>
      </c>
      <c r="BQL6" s="668"/>
      <c r="BQM6" s="668"/>
      <c r="BQN6" s="668"/>
      <c r="BQO6" s="668" t="s">
        <v>530</v>
      </c>
      <c r="BQP6" s="668"/>
      <c r="BQQ6" s="668"/>
      <c r="BQR6" s="668"/>
      <c r="BQS6" s="668" t="s">
        <v>530</v>
      </c>
      <c r="BQT6" s="668"/>
      <c r="BQU6" s="668"/>
      <c r="BQV6" s="668"/>
      <c r="BQW6" s="668" t="s">
        <v>530</v>
      </c>
      <c r="BQX6" s="668"/>
      <c r="BQY6" s="668"/>
      <c r="BQZ6" s="668"/>
      <c r="BRA6" s="668" t="s">
        <v>530</v>
      </c>
      <c r="BRB6" s="668"/>
      <c r="BRC6" s="668"/>
      <c r="BRD6" s="668"/>
      <c r="BRE6" s="668" t="s">
        <v>530</v>
      </c>
      <c r="BRF6" s="668"/>
      <c r="BRG6" s="668"/>
      <c r="BRH6" s="668"/>
      <c r="BRI6" s="668" t="s">
        <v>530</v>
      </c>
      <c r="BRJ6" s="668"/>
      <c r="BRK6" s="668"/>
      <c r="BRL6" s="668"/>
      <c r="BRM6" s="668" t="s">
        <v>530</v>
      </c>
      <c r="BRN6" s="668"/>
      <c r="BRO6" s="668"/>
      <c r="BRP6" s="668"/>
      <c r="BRQ6" s="668" t="s">
        <v>530</v>
      </c>
      <c r="BRR6" s="668"/>
      <c r="BRS6" s="668"/>
      <c r="BRT6" s="668"/>
      <c r="BRU6" s="668" t="s">
        <v>530</v>
      </c>
      <c r="BRV6" s="668"/>
      <c r="BRW6" s="668"/>
      <c r="BRX6" s="668"/>
      <c r="BRY6" s="668" t="s">
        <v>530</v>
      </c>
      <c r="BRZ6" s="668"/>
      <c r="BSA6" s="668"/>
      <c r="BSB6" s="668"/>
      <c r="BSC6" s="668" t="s">
        <v>530</v>
      </c>
      <c r="BSD6" s="668"/>
      <c r="BSE6" s="668"/>
      <c r="BSF6" s="668"/>
      <c r="BSG6" s="668" t="s">
        <v>530</v>
      </c>
      <c r="BSH6" s="668"/>
      <c r="BSI6" s="668"/>
      <c r="BSJ6" s="668"/>
      <c r="BSK6" s="668" t="s">
        <v>530</v>
      </c>
      <c r="BSL6" s="668"/>
      <c r="BSM6" s="668"/>
      <c r="BSN6" s="668"/>
      <c r="BSO6" s="668" t="s">
        <v>530</v>
      </c>
      <c r="BSP6" s="668"/>
      <c r="BSQ6" s="668"/>
      <c r="BSR6" s="668"/>
      <c r="BSS6" s="668" t="s">
        <v>530</v>
      </c>
      <c r="BST6" s="668"/>
      <c r="BSU6" s="668"/>
      <c r="BSV6" s="668"/>
      <c r="BSW6" s="668" t="s">
        <v>530</v>
      </c>
      <c r="BSX6" s="668"/>
      <c r="BSY6" s="668"/>
      <c r="BSZ6" s="668"/>
      <c r="BTA6" s="668" t="s">
        <v>530</v>
      </c>
      <c r="BTB6" s="668"/>
      <c r="BTC6" s="668"/>
      <c r="BTD6" s="668"/>
      <c r="BTE6" s="668" t="s">
        <v>530</v>
      </c>
      <c r="BTF6" s="668"/>
      <c r="BTG6" s="668"/>
      <c r="BTH6" s="668"/>
      <c r="BTI6" s="668" t="s">
        <v>530</v>
      </c>
      <c r="BTJ6" s="668"/>
      <c r="BTK6" s="668"/>
      <c r="BTL6" s="668"/>
      <c r="BTM6" s="668" t="s">
        <v>530</v>
      </c>
      <c r="BTN6" s="668"/>
      <c r="BTO6" s="668"/>
      <c r="BTP6" s="668"/>
      <c r="BTQ6" s="668" t="s">
        <v>530</v>
      </c>
      <c r="BTR6" s="668"/>
      <c r="BTS6" s="668"/>
      <c r="BTT6" s="668"/>
      <c r="BTU6" s="668" t="s">
        <v>530</v>
      </c>
      <c r="BTV6" s="668"/>
      <c r="BTW6" s="668"/>
      <c r="BTX6" s="668"/>
      <c r="BTY6" s="668" t="s">
        <v>530</v>
      </c>
      <c r="BTZ6" s="668"/>
      <c r="BUA6" s="668"/>
      <c r="BUB6" s="668"/>
      <c r="BUC6" s="668" t="s">
        <v>530</v>
      </c>
      <c r="BUD6" s="668"/>
      <c r="BUE6" s="668"/>
      <c r="BUF6" s="668"/>
      <c r="BUG6" s="668" t="s">
        <v>530</v>
      </c>
      <c r="BUH6" s="668"/>
      <c r="BUI6" s="668"/>
      <c r="BUJ6" s="668"/>
      <c r="BUK6" s="668" t="s">
        <v>530</v>
      </c>
      <c r="BUL6" s="668"/>
      <c r="BUM6" s="668"/>
      <c r="BUN6" s="668"/>
      <c r="BUO6" s="668" t="s">
        <v>530</v>
      </c>
      <c r="BUP6" s="668"/>
      <c r="BUQ6" s="668"/>
      <c r="BUR6" s="668"/>
      <c r="BUS6" s="668" t="s">
        <v>530</v>
      </c>
      <c r="BUT6" s="668"/>
      <c r="BUU6" s="668"/>
      <c r="BUV6" s="668"/>
      <c r="BUW6" s="668" t="s">
        <v>530</v>
      </c>
      <c r="BUX6" s="668"/>
      <c r="BUY6" s="668"/>
      <c r="BUZ6" s="668"/>
      <c r="BVA6" s="668" t="s">
        <v>530</v>
      </c>
      <c r="BVB6" s="668"/>
      <c r="BVC6" s="668"/>
      <c r="BVD6" s="668"/>
      <c r="BVE6" s="668" t="s">
        <v>530</v>
      </c>
      <c r="BVF6" s="668"/>
      <c r="BVG6" s="668"/>
      <c r="BVH6" s="668"/>
      <c r="BVI6" s="668" t="s">
        <v>530</v>
      </c>
      <c r="BVJ6" s="668"/>
      <c r="BVK6" s="668"/>
      <c r="BVL6" s="668"/>
      <c r="BVM6" s="668" t="s">
        <v>530</v>
      </c>
      <c r="BVN6" s="668"/>
      <c r="BVO6" s="668"/>
      <c r="BVP6" s="668"/>
      <c r="BVQ6" s="668" t="s">
        <v>530</v>
      </c>
      <c r="BVR6" s="668"/>
      <c r="BVS6" s="668"/>
      <c r="BVT6" s="668"/>
      <c r="BVU6" s="668" t="s">
        <v>530</v>
      </c>
      <c r="BVV6" s="668"/>
      <c r="BVW6" s="668"/>
      <c r="BVX6" s="668"/>
      <c r="BVY6" s="668" t="s">
        <v>530</v>
      </c>
      <c r="BVZ6" s="668"/>
      <c r="BWA6" s="668"/>
      <c r="BWB6" s="668"/>
      <c r="BWC6" s="668" t="s">
        <v>530</v>
      </c>
      <c r="BWD6" s="668"/>
      <c r="BWE6" s="668"/>
      <c r="BWF6" s="668"/>
      <c r="BWG6" s="668" t="s">
        <v>530</v>
      </c>
      <c r="BWH6" s="668"/>
      <c r="BWI6" s="668"/>
      <c r="BWJ6" s="668"/>
      <c r="BWK6" s="668" t="s">
        <v>530</v>
      </c>
      <c r="BWL6" s="668"/>
      <c r="BWM6" s="668"/>
      <c r="BWN6" s="668"/>
      <c r="BWO6" s="668" t="s">
        <v>530</v>
      </c>
      <c r="BWP6" s="668"/>
      <c r="BWQ6" s="668"/>
      <c r="BWR6" s="668"/>
      <c r="BWS6" s="668" t="s">
        <v>530</v>
      </c>
      <c r="BWT6" s="668"/>
      <c r="BWU6" s="668"/>
      <c r="BWV6" s="668"/>
      <c r="BWW6" s="668" t="s">
        <v>530</v>
      </c>
      <c r="BWX6" s="668"/>
      <c r="BWY6" s="668"/>
      <c r="BWZ6" s="668"/>
      <c r="BXA6" s="668" t="s">
        <v>530</v>
      </c>
      <c r="BXB6" s="668"/>
      <c r="BXC6" s="668"/>
      <c r="BXD6" s="668"/>
      <c r="BXE6" s="668" t="s">
        <v>530</v>
      </c>
      <c r="BXF6" s="668"/>
      <c r="BXG6" s="668"/>
      <c r="BXH6" s="668"/>
      <c r="BXI6" s="668" t="s">
        <v>530</v>
      </c>
      <c r="BXJ6" s="668"/>
      <c r="BXK6" s="668"/>
      <c r="BXL6" s="668"/>
      <c r="BXM6" s="668" t="s">
        <v>530</v>
      </c>
      <c r="BXN6" s="668"/>
      <c r="BXO6" s="668"/>
      <c r="BXP6" s="668"/>
      <c r="BXQ6" s="668" t="s">
        <v>530</v>
      </c>
      <c r="BXR6" s="668"/>
      <c r="BXS6" s="668"/>
      <c r="BXT6" s="668"/>
      <c r="BXU6" s="668" t="s">
        <v>530</v>
      </c>
      <c r="BXV6" s="668"/>
      <c r="BXW6" s="668"/>
      <c r="BXX6" s="668"/>
      <c r="BXY6" s="668" t="s">
        <v>530</v>
      </c>
      <c r="BXZ6" s="668"/>
      <c r="BYA6" s="668"/>
      <c r="BYB6" s="668"/>
      <c r="BYC6" s="668" t="s">
        <v>530</v>
      </c>
      <c r="BYD6" s="668"/>
      <c r="BYE6" s="668"/>
      <c r="BYF6" s="668"/>
      <c r="BYG6" s="668" t="s">
        <v>530</v>
      </c>
      <c r="BYH6" s="668"/>
      <c r="BYI6" s="668"/>
      <c r="BYJ6" s="668"/>
      <c r="BYK6" s="668" t="s">
        <v>530</v>
      </c>
      <c r="BYL6" s="668"/>
      <c r="BYM6" s="668"/>
      <c r="BYN6" s="668"/>
      <c r="BYO6" s="668" t="s">
        <v>530</v>
      </c>
      <c r="BYP6" s="668"/>
      <c r="BYQ6" s="668"/>
      <c r="BYR6" s="668"/>
      <c r="BYS6" s="668" t="s">
        <v>530</v>
      </c>
      <c r="BYT6" s="668"/>
      <c r="BYU6" s="668"/>
      <c r="BYV6" s="668"/>
      <c r="BYW6" s="668" t="s">
        <v>530</v>
      </c>
      <c r="BYX6" s="668"/>
      <c r="BYY6" s="668"/>
      <c r="BYZ6" s="668"/>
      <c r="BZA6" s="668" t="s">
        <v>530</v>
      </c>
      <c r="BZB6" s="668"/>
      <c r="BZC6" s="668"/>
      <c r="BZD6" s="668"/>
      <c r="BZE6" s="668" t="s">
        <v>530</v>
      </c>
      <c r="BZF6" s="668"/>
      <c r="BZG6" s="668"/>
      <c r="BZH6" s="668"/>
      <c r="BZI6" s="668" t="s">
        <v>530</v>
      </c>
      <c r="BZJ6" s="668"/>
      <c r="BZK6" s="668"/>
      <c r="BZL6" s="668"/>
      <c r="BZM6" s="668" t="s">
        <v>530</v>
      </c>
      <c r="BZN6" s="668"/>
      <c r="BZO6" s="668"/>
      <c r="BZP6" s="668"/>
      <c r="BZQ6" s="668" t="s">
        <v>530</v>
      </c>
      <c r="BZR6" s="668"/>
      <c r="BZS6" s="668"/>
      <c r="BZT6" s="668"/>
      <c r="BZU6" s="668" t="s">
        <v>530</v>
      </c>
      <c r="BZV6" s="668"/>
      <c r="BZW6" s="668"/>
      <c r="BZX6" s="668"/>
      <c r="BZY6" s="668" t="s">
        <v>530</v>
      </c>
      <c r="BZZ6" s="668"/>
      <c r="CAA6" s="668"/>
      <c r="CAB6" s="668"/>
      <c r="CAC6" s="668" t="s">
        <v>530</v>
      </c>
      <c r="CAD6" s="668"/>
      <c r="CAE6" s="668"/>
      <c r="CAF6" s="668"/>
      <c r="CAG6" s="668" t="s">
        <v>530</v>
      </c>
      <c r="CAH6" s="668"/>
      <c r="CAI6" s="668"/>
      <c r="CAJ6" s="668"/>
      <c r="CAK6" s="668" t="s">
        <v>530</v>
      </c>
      <c r="CAL6" s="668"/>
      <c r="CAM6" s="668"/>
      <c r="CAN6" s="668"/>
      <c r="CAO6" s="668" t="s">
        <v>530</v>
      </c>
      <c r="CAP6" s="668"/>
      <c r="CAQ6" s="668"/>
      <c r="CAR6" s="668"/>
      <c r="CAS6" s="668" t="s">
        <v>530</v>
      </c>
      <c r="CAT6" s="668"/>
      <c r="CAU6" s="668"/>
      <c r="CAV6" s="668"/>
      <c r="CAW6" s="668" t="s">
        <v>530</v>
      </c>
      <c r="CAX6" s="668"/>
      <c r="CAY6" s="668"/>
      <c r="CAZ6" s="668"/>
      <c r="CBA6" s="668" t="s">
        <v>530</v>
      </c>
      <c r="CBB6" s="668"/>
      <c r="CBC6" s="668"/>
      <c r="CBD6" s="668"/>
      <c r="CBE6" s="668" t="s">
        <v>530</v>
      </c>
      <c r="CBF6" s="668"/>
      <c r="CBG6" s="668"/>
      <c r="CBH6" s="668"/>
      <c r="CBI6" s="668" t="s">
        <v>530</v>
      </c>
      <c r="CBJ6" s="668"/>
      <c r="CBK6" s="668"/>
      <c r="CBL6" s="668"/>
      <c r="CBM6" s="668" t="s">
        <v>530</v>
      </c>
      <c r="CBN6" s="668"/>
      <c r="CBO6" s="668"/>
      <c r="CBP6" s="668"/>
      <c r="CBQ6" s="668" t="s">
        <v>530</v>
      </c>
      <c r="CBR6" s="668"/>
      <c r="CBS6" s="668"/>
      <c r="CBT6" s="668"/>
      <c r="CBU6" s="668" t="s">
        <v>530</v>
      </c>
      <c r="CBV6" s="668"/>
      <c r="CBW6" s="668"/>
      <c r="CBX6" s="668"/>
      <c r="CBY6" s="668" t="s">
        <v>530</v>
      </c>
      <c r="CBZ6" s="668"/>
      <c r="CCA6" s="668"/>
      <c r="CCB6" s="668"/>
      <c r="CCC6" s="668" t="s">
        <v>530</v>
      </c>
      <c r="CCD6" s="668"/>
      <c r="CCE6" s="668"/>
      <c r="CCF6" s="668"/>
      <c r="CCG6" s="668" t="s">
        <v>530</v>
      </c>
      <c r="CCH6" s="668"/>
      <c r="CCI6" s="668"/>
      <c r="CCJ6" s="668"/>
      <c r="CCK6" s="668" t="s">
        <v>530</v>
      </c>
      <c r="CCL6" s="668"/>
      <c r="CCM6" s="668"/>
      <c r="CCN6" s="668"/>
      <c r="CCO6" s="668" t="s">
        <v>530</v>
      </c>
      <c r="CCP6" s="668"/>
      <c r="CCQ6" s="668"/>
      <c r="CCR6" s="668"/>
      <c r="CCS6" s="668" t="s">
        <v>530</v>
      </c>
      <c r="CCT6" s="668"/>
      <c r="CCU6" s="668"/>
      <c r="CCV6" s="668"/>
      <c r="CCW6" s="668" t="s">
        <v>530</v>
      </c>
      <c r="CCX6" s="668"/>
      <c r="CCY6" s="668"/>
      <c r="CCZ6" s="668"/>
      <c r="CDA6" s="668" t="s">
        <v>530</v>
      </c>
      <c r="CDB6" s="668"/>
      <c r="CDC6" s="668"/>
      <c r="CDD6" s="668"/>
      <c r="CDE6" s="668" t="s">
        <v>530</v>
      </c>
      <c r="CDF6" s="668"/>
      <c r="CDG6" s="668"/>
      <c r="CDH6" s="668"/>
      <c r="CDI6" s="668" t="s">
        <v>530</v>
      </c>
      <c r="CDJ6" s="668"/>
      <c r="CDK6" s="668"/>
      <c r="CDL6" s="668"/>
      <c r="CDM6" s="668" t="s">
        <v>530</v>
      </c>
      <c r="CDN6" s="668"/>
      <c r="CDO6" s="668"/>
      <c r="CDP6" s="668"/>
      <c r="CDQ6" s="668" t="s">
        <v>530</v>
      </c>
      <c r="CDR6" s="668"/>
      <c r="CDS6" s="668"/>
      <c r="CDT6" s="668"/>
      <c r="CDU6" s="668" t="s">
        <v>530</v>
      </c>
      <c r="CDV6" s="668"/>
      <c r="CDW6" s="668"/>
      <c r="CDX6" s="668"/>
      <c r="CDY6" s="668" t="s">
        <v>530</v>
      </c>
      <c r="CDZ6" s="668"/>
      <c r="CEA6" s="668"/>
      <c r="CEB6" s="668"/>
      <c r="CEC6" s="668" t="s">
        <v>530</v>
      </c>
      <c r="CED6" s="668"/>
      <c r="CEE6" s="668"/>
      <c r="CEF6" s="668"/>
      <c r="CEG6" s="668" t="s">
        <v>530</v>
      </c>
      <c r="CEH6" s="668"/>
      <c r="CEI6" s="668"/>
      <c r="CEJ6" s="668"/>
      <c r="CEK6" s="668" t="s">
        <v>530</v>
      </c>
      <c r="CEL6" s="668"/>
      <c r="CEM6" s="668"/>
      <c r="CEN6" s="668"/>
      <c r="CEO6" s="668" t="s">
        <v>530</v>
      </c>
      <c r="CEP6" s="668"/>
      <c r="CEQ6" s="668"/>
      <c r="CER6" s="668"/>
      <c r="CES6" s="668" t="s">
        <v>530</v>
      </c>
      <c r="CET6" s="668"/>
      <c r="CEU6" s="668"/>
      <c r="CEV6" s="668"/>
      <c r="CEW6" s="668" t="s">
        <v>530</v>
      </c>
      <c r="CEX6" s="668"/>
      <c r="CEY6" s="668"/>
      <c r="CEZ6" s="668"/>
      <c r="CFA6" s="668" t="s">
        <v>530</v>
      </c>
      <c r="CFB6" s="668"/>
      <c r="CFC6" s="668"/>
      <c r="CFD6" s="668"/>
      <c r="CFE6" s="668" t="s">
        <v>530</v>
      </c>
      <c r="CFF6" s="668"/>
      <c r="CFG6" s="668"/>
      <c r="CFH6" s="668"/>
      <c r="CFI6" s="668" t="s">
        <v>530</v>
      </c>
      <c r="CFJ6" s="668"/>
      <c r="CFK6" s="668"/>
      <c r="CFL6" s="668"/>
      <c r="CFM6" s="668" t="s">
        <v>530</v>
      </c>
      <c r="CFN6" s="668"/>
      <c r="CFO6" s="668"/>
      <c r="CFP6" s="668"/>
      <c r="CFQ6" s="668" t="s">
        <v>530</v>
      </c>
      <c r="CFR6" s="668"/>
      <c r="CFS6" s="668"/>
      <c r="CFT6" s="668"/>
      <c r="CFU6" s="668" t="s">
        <v>530</v>
      </c>
      <c r="CFV6" s="668"/>
      <c r="CFW6" s="668"/>
      <c r="CFX6" s="668"/>
      <c r="CFY6" s="668" t="s">
        <v>530</v>
      </c>
      <c r="CFZ6" s="668"/>
      <c r="CGA6" s="668"/>
      <c r="CGB6" s="668"/>
      <c r="CGC6" s="668" t="s">
        <v>530</v>
      </c>
      <c r="CGD6" s="668"/>
      <c r="CGE6" s="668"/>
      <c r="CGF6" s="668"/>
      <c r="CGG6" s="668" t="s">
        <v>530</v>
      </c>
      <c r="CGH6" s="668"/>
      <c r="CGI6" s="668"/>
      <c r="CGJ6" s="668"/>
      <c r="CGK6" s="668" t="s">
        <v>530</v>
      </c>
      <c r="CGL6" s="668"/>
      <c r="CGM6" s="668"/>
      <c r="CGN6" s="668"/>
      <c r="CGO6" s="668" t="s">
        <v>530</v>
      </c>
      <c r="CGP6" s="668"/>
      <c r="CGQ6" s="668"/>
      <c r="CGR6" s="668"/>
      <c r="CGS6" s="668" t="s">
        <v>530</v>
      </c>
      <c r="CGT6" s="668"/>
      <c r="CGU6" s="668"/>
      <c r="CGV6" s="668"/>
      <c r="CGW6" s="668" t="s">
        <v>530</v>
      </c>
      <c r="CGX6" s="668"/>
      <c r="CGY6" s="668"/>
      <c r="CGZ6" s="668"/>
      <c r="CHA6" s="668" t="s">
        <v>530</v>
      </c>
      <c r="CHB6" s="668"/>
      <c r="CHC6" s="668"/>
      <c r="CHD6" s="668"/>
      <c r="CHE6" s="668" t="s">
        <v>530</v>
      </c>
      <c r="CHF6" s="668"/>
      <c r="CHG6" s="668"/>
      <c r="CHH6" s="668"/>
      <c r="CHI6" s="668" t="s">
        <v>530</v>
      </c>
      <c r="CHJ6" s="668"/>
      <c r="CHK6" s="668"/>
      <c r="CHL6" s="668"/>
      <c r="CHM6" s="668" t="s">
        <v>530</v>
      </c>
      <c r="CHN6" s="668"/>
      <c r="CHO6" s="668"/>
      <c r="CHP6" s="668"/>
      <c r="CHQ6" s="668" t="s">
        <v>530</v>
      </c>
      <c r="CHR6" s="668"/>
      <c r="CHS6" s="668"/>
      <c r="CHT6" s="668"/>
      <c r="CHU6" s="668" t="s">
        <v>530</v>
      </c>
      <c r="CHV6" s="668"/>
      <c r="CHW6" s="668"/>
      <c r="CHX6" s="668"/>
      <c r="CHY6" s="668" t="s">
        <v>530</v>
      </c>
      <c r="CHZ6" s="668"/>
      <c r="CIA6" s="668"/>
      <c r="CIB6" s="668"/>
      <c r="CIC6" s="668" t="s">
        <v>530</v>
      </c>
      <c r="CID6" s="668"/>
      <c r="CIE6" s="668"/>
      <c r="CIF6" s="668"/>
      <c r="CIG6" s="668" t="s">
        <v>530</v>
      </c>
      <c r="CIH6" s="668"/>
      <c r="CII6" s="668"/>
      <c r="CIJ6" s="668"/>
      <c r="CIK6" s="668" t="s">
        <v>530</v>
      </c>
      <c r="CIL6" s="668"/>
      <c r="CIM6" s="668"/>
      <c r="CIN6" s="668"/>
      <c r="CIO6" s="668" t="s">
        <v>530</v>
      </c>
      <c r="CIP6" s="668"/>
      <c r="CIQ6" s="668"/>
      <c r="CIR6" s="668"/>
      <c r="CIS6" s="668" t="s">
        <v>530</v>
      </c>
      <c r="CIT6" s="668"/>
      <c r="CIU6" s="668"/>
      <c r="CIV6" s="668"/>
      <c r="CIW6" s="668" t="s">
        <v>530</v>
      </c>
      <c r="CIX6" s="668"/>
      <c r="CIY6" s="668"/>
      <c r="CIZ6" s="668"/>
      <c r="CJA6" s="668" t="s">
        <v>530</v>
      </c>
      <c r="CJB6" s="668"/>
      <c r="CJC6" s="668"/>
      <c r="CJD6" s="668"/>
      <c r="CJE6" s="668" t="s">
        <v>530</v>
      </c>
      <c r="CJF6" s="668"/>
      <c r="CJG6" s="668"/>
      <c r="CJH6" s="668"/>
      <c r="CJI6" s="668" t="s">
        <v>530</v>
      </c>
      <c r="CJJ6" s="668"/>
      <c r="CJK6" s="668"/>
      <c r="CJL6" s="668"/>
      <c r="CJM6" s="668" t="s">
        <v>530</v>
      </c>
      <c r="CJN6" s="668"/>
      <c r="CJO6" s="668"/>
      <c r="CJP6" s="668"/>
      <c r="CJQ6" s="668" t="s">
        <v>530</v>
      </c>
      <c r="CJR6" s="668"/>
      <c r="CJS6" s="668"/>
      <c r="CJT6" s="668"/>
      <c r="CJU6" s="668" t="s">
        <v>530</v>
      </c>
      <c r="CJV6" s="668"/>
      <c r="CJW6" s="668"/>
      <c r="CJX6" s="668"/>
      <c r="CJY6" s="668" t="s">
        <v>530</v>
      </c>
      <c r="CJZ6" s="668"/>
      <c r="CKA6" s="668"/>
      <c r="CKB6" s="668"/>
      <c r="CKC6" s="668" t="s">
        <v>530</v>
      </c>
      <c r="CKD6" s="668"/>
      <c r="CKE6" s="668"/>
      <c r="CKF6" s="668"/>
      <c r="CKG6" s="668" t="s">
        <v>530</v>
      </c>
      <c r="CKH6" s="668"/>
      <c r="CKI6" s="668"/>
      <c r="CKJ6" s="668"/>
      <c r="CKK6" s="668" t="s">
        <v>530</v>
      </c>
      <c r="CKL6" s="668"/>
      <c r="CKM6" s="668"/>
      <c r="CKN6" s="668"/>
      <c r="CKO6" s="668" t="s">
        <v>530</v>
      </c>
      <c r="CKP6" s="668"/>
      <c r="CKQ6" s="668"/>
      <c r="CKR6" s="668"/>
      <c r="CKS6" s="668" t="s">
        <v>530</v>
      </c>
      <c r="CKT6" s="668"/>
      <c r="CKU6" s="668"/>
      <c r="CKV6" s="668"/>
      <c r="CKW6" s="668" t="s">
        <v>530</v>
      </c>
      <c r="CKX6" s="668"/>
      <c r="CKY6" s="668"/>
      <c r="CKZ6" s="668"/>
      <c r="CLA6" s="668" t="s">
        <v>530</v>
      </c>
      <c r="CLB6" s="668"/>
      <c r="CLC6" s="668"/>
      <c r="CLD6" s="668"/>
      <c r="CLE6" s="668" t="s">
        <v>530</v>
      </c>
      <c r="CLF6" s="668"/>
      <c r="CLG6" s="668"/>
      <c r="CLH6" s="668"/>
      <c r="CLI6" s="668" t="s">
        <v>530</v>
      </c>
      <c r="CLJ6" s="668"/>
      <c r="CLK6" s="668"/>
      <c r="CLL6" s="668"/>
      <c r="CLM6" s="668" t="s">
        <v>530</v>
      </c>
      <c r="CLN6" s="668"/>
      <c r="CLO6" s="668"/>
      <c r="CLP6" s="668"/>
      <c r="CLQ6" s="668" t="s">
        <v>530</v>
      </c>
      <c r="CLR6" s="668"/>
      <c r="CLS6" s="668"/>
      <c r="CLT6" s="668"/>
      <c r="CLU6" s="668" t="s">
        <v>530</v>
      </c>
      <c r="CLV6" s="668"/>
      <c r="CLW6" s="668"/>
      <c r="CLX6" s="668"/>
      <c r="CLY6" s="668" t="s">
        <v>530</v>
      </c>
      <c r="CLZ6" s="668"/>
      <c r="CMA6" s="668"/>
      <c r="CMB6" s="668"/>
      <c r="CMC6" s="668" t="s">
        <v>530</v>
      </c>
      <c r="CMD6" s="668"/>
      <c r="CME6" s="668"/>
      <c r="CMF6" s="668"/>
      <c r="CMG6" s="668" t="s">
        <v>530</v>
      </c>
      <c r="CMH6" s="668"/>
      <c r="CMI6" s="668"/>
      <c r="CMJ6" s="668"/>
      <c r="CMK6" s="668" t="s">
        <v>530</v>
      </c>
      <c r="CML6" s="668"/>
      <c r="CMM6" s="668"/>
      <c r="CMN6" s="668"/>
      <c r="CMO6" s="668" t="s">
        <v>530</v>
      </c>
      <c r="CMP6" s="668"/>
      <c r="CMQ6" s="668"/>
      <c r="CMR6" s="668"/>
      <c r="CMS6" s="668" t="s">
        <v>530</v>
      </c>
      <c r="CMT6" s="668"/>
      <c r="CMU6" s="668"/>
      <c r="CMV6" s="668"/>
      <c r="CMW6" s="668" t="s">
        <v>530</v>
      </c>
      <c r="CMX6" s="668"/>
      <c r="CMY6" s="668"/>
      <c r="CMZ6" s="668"/>
      <c r="CNA6" s="668" t="s">
        <v>530</v>
      </c>
      <c r="CNB6" s="668"/>
      <c r="CNC6" s="668"/>
      <c r="CND6" s="668"/>
      <c r="CNE6" s="668" t="s">
        <v>530</v>
      </c>
      <c r="CNF6" s="668"/>
      <c r="CNG6" s="668"/>
      <c r="CNH6" s="668"/>
      <c r="CNI6" s="668" t="s">
        <v>530</v>
      </c>
      <c r="CNJ6" s="668"/>
      <c r="CNK6" s="668"/>
      <c r="CNL6" s="668"/>
      <c r="CNM6" s="668" t="s">
        <v>530</v>
      </c>
      <c r="CNN6" s="668"/>
      <c r="CNO6" s="668"/>
      <c r="CNP6" s="668"/>
      <c r="CNQ6" s="668" t="s">
        <v>530</v>
      </c>
      <c r="CNR6" s="668"/>
      <c r="CNS6" s="668"/>
      <c r="CNT6" s="668"/>
      <c r="CNU6" s="668" t="s">
        <v>530</v>
      </c>
      <c r="CNV6" s="668"/>
      <c r="CNW6" s="668"/>
      <c r="CNX6" s="668"/>
      <c r="CNY6" s="668" t="s">
        <v>530</v>
      </c>
      <c r="CNZ6" s="668"/>
      <c r="COA6" s="668"/>
      <c r="COB6" s="668"/>
      <c r="COC6" s="668" t="s">
        <v>530</v>
      </c>
      <c r="COD6" s="668"/>
      <c r="COE6" s="668"/>
      <c r="COF6" s="668"/>
      <c r="COG6" s="668" t="s">
        <v>530</v>
      </c>
      <c r="COH6" s="668"/>
      <c r="COI6" s="668"/>
      <c r="COJ6" s="668"/>
      <c r="COK6" s="668" t="s">
        <v>530</v>
      </c>
      <c r="COL6" s="668"/>
      <c r="COM6" s="668"/>
      <c r="CON6" s="668"/>
      <c r="COO6" s="668" t="s">
        <v>530</v>
      </c>
      <c r="COP6" s="668"/>
      <c r="COQ6" s="668"/>
      <c r="COR6" s="668"/>
      <c r="COS6" s="668" t="s">
        <v>530</v>
      </c>
      <c r="COT6" s="668"/>
      <c r="COU6" s="668"/>
      <c r="COV6" s="668"/>
      <c r="COW6" s="668" t="s">
        <v>530</v>
      </c>
      <c r="COX6" s="668"/>
      <c r="COY6" s="668"/>
      <c r="COZ6" s="668"/>
      <c r="CPA6" s="668" t="s">
        <v>530</v>
      </c>
      <c r="CPB6" s="668"/>
      <c r="CPC6" s="668"/>
      <c r="CPD6" s="668"/>
      <c r="CPE6" s="668" t="s">
        <v>530</v>
      </c>
      <c r="CPF6" s="668"/>
      <c r="CPG6" s="668"/>
      <c r="CPH6" s="668"/>
      <c r="CPI6" s="668" t="s">
        <v>530</v>
      </c>
      <c r="CPJ6" s="668"/>
      <c r="CPK6" s="668"/>
      <c r="CPL6" s="668"/>
      <c r="CPM6" s="668" t="s">
        <v>530</v>
      </c>
      <c r="CPN6" s="668"/>
      <c r="CPO6" s="668"/>
      <c r="CPP6" s="668"/>
      <c r="CPQ6" s="668" t="s">
        <v>530</v>
      </c>
      <c r="CPR6" s="668"/>
      <c r="CPS6" s="668"/>
      <c r="CPT6" s="668"/>
      <c r="CPU6" s="668" t="s">
        <v>530</v>
      </c>
      <c r="CPV6" s="668"/>
      <c r="CPW6" s="668"/>
      <c r="CPX6" s="668"/>
      <c r="CPY6" s="668" t="s">
        <v>530</v>
      </c>
      <c r="CPZ6" s="668"/>
      <c r="CQA6" s="668"/>
      <c r="CQB6" s="668"/>
      <c r="CQC6" s="668" t="s">
        <v>530</v>
      </c>
      <c r="CQD6" s="668"/>
      <c r="CQE6" s="668"/>
      <c r="CQF6" s="668"/>
      <c r="CQG6" s="668" t="s">
        <v>530</v>
      </c>
      <c r="CQH6" s="668"/>
      <c r="CQI6" s="668"/>
      <c r="CQJ6" s="668"/>
      <c r="CQK6" s="668" t="s">
        <v>530</v>
      </c>
      <c r="CQL6" s="668"/>
      <c r="CQM6" s="668"/>
      <c r="CQN6" s="668"/>
      <c r="CQO6" s="668" t="s">
        <v>530</v>
      </c>
      <c r="CQP6" s="668"/>
      <c r="CQQ6" s="668"/>
      <c r="CQR6" s="668"/>
      <c r="CQS6" s="668" t="s">
        <v>530</v>
      </c>
      <c r="CQT6" s="668"/>
      <c r="CQU6" s="668"/>
      <c r="CQV6" s="668"/>
      <c r="CQW6" s="668" t="s">
        <v>530</v>
      </c>
      <c r="CQX6" s="668"/>
      <c r="CQY6" s="668"/>
      <c r="CQZ6" s="668"/>
      <c r="CRA6" s="668" t="s">
        <v>530</v>
      </c>
      <c r="CRB6" s="668"/>
      <c r="CRC6" s="668"/>
      <c r="CRD6" s="668"/>
      <c r="CRE6" s="668" t="s">
        <v>530</v>
      </c>
      <c r="CRF6" s="668"/>
      <c r="CRG6" s="668"/>
      <c r="CRH6" s="668"/>
      <c r="CRI6" s="668" t="s">
        <v>530</v>
      </c>
      <c r="CRJ6" s="668"/>
      <c r="CRK6" s="668"/>
      <c r="CRL6" s="668"/>
      <c r="CRM6" s="668" t="s">
        <v>530</v>
      </c>
      <c r="CRN6" s="668"/>
      <c r="CRO6" s="668"/>
      <c r="CRP6" s="668"/>
      <c r="CRQ6" s="668" t="s">
        <v>530</v>
      </c>
      <c r="CRR6" s="668"/>
      <c r="CRS6" s="668"/>
      <c r="CRT6" s="668"/>
      <c r="CRU6" s="668" t="s">
        <v>530</v>
      </c>
      <c r="CRV6" s="668"/>
      <c r="CRW6" s="668"/>
      <c r="CRX6" s="668"/>
      <c r="CRY6" s="668" t="s">
        <v>530</v>
      </c>
      <c r="CRZ6" s="668"/>
      <c r="CSA6" s="668"/>
      <c r="CSB6" s="668"/>
      <c r="CSC6" s="668" t="s">
        <v>530</v>
      </c>
      <c r="CSD6" s="668"/>
      <c r="CSE6" s="668"/>
      <c r="CSF6" s="668"/>
      <c r="CSG6" s="668" t="s">
        <v>530</v>
      </c>
      <c r="CSH6" s="668"/>
      <c r="CSI6" s="668"/>
      <c r="CSJ6" s="668"/>
      <c r="CSK6" s="668" t="s">
        <v>530</v>
      </c>
      <c r="CSL6" s="668"/>
      <c r="CSM6" s="668"/>
      <c r="CSN6" s="668"/>
      <c r="CSO6" s="668" t="s">
        <v>530</v>
      </c>
      <c r="CSP6" s="668"/>
      <c r="CSQ6" s="668"/>
      <c r="CSR6" s="668"/>
      <c r="CSS6" s="668" t="s">
        <v>530</v>
      </c>
      <c r="CST6" s="668"/>
      <c r="CSU6" s="668"/>
      <c r="CSV6" s="668"/>
      <c r="CSW6" s="668" t="s">
        <v>530</v>
      </c>
      <c r="CSX6" s="668"/>
      <c r="CSY6" s="668"/>
      <c r="CSZ6" s="668"/>
      <c r="CTA6" s="668" t="s">
        <v>530</v>
      </c>
      <c r="CTB6" s="668"/>
      <c r="CTC6" s="668"/>
      <c r="CTD6" s="668"/>
      <c r="CTE6" s="668" t="s">
        <v>530</v>
      </c>
      <c r="CTF6" s="668"/>
      <c r="CTG6" s="668"/>
      <c r="CTH6" s="668"/>
      <c r="CTI6" s="668" t="s">
        <v>530</v>
      </c>
      <c r="CTJ6" s="668"/>
      <c r="CTK6" s="668"/>
      <c r="CTL6" s="668"/>
      <c r="CTM6" s="668" t="s">
        <v>530</v>
      </c>
      <c r="CTN6" s="668"/>
      <c r="CTO6" s="668"/>
      <c r="CTP6" s="668"/>
      <c r="CTQ6" s="668" t="s">
        <v>530</v>
      </c>
      <c r="CTR6" s="668"/>
      <c r="CTS6" s="668"/>
      <c r="CTT6" s="668"/>
      <c r="CTU6" s="668" t="s">
        <v>530</v>
      </c>
      <c r="CTV6" s="668"/>
      <c r="CTW6" s="668"/>
      <c r="CTX6" s="668"/>
      <c r="CTY6" s="668" t="s">
        <v>530</v>
      </c>
      <c r="CTZ6" s="668"/>
      <c r="CUA6" s="668"/>
      <c r="CUB6" s="668"/>
      <c r="CUC6" s="668" t="s">
        <v>530</v>
      </c>
      <c r="CUD6" s="668"/>
      <c r="CUE6" s="668"/>
      <c r="CUF6" s="668"/>
      <c r="CUG6" s="668" t="s">
        <v>530</v>
      </c>
      <c r="CUH6" s="668"/>
      <c r="CUI6" s="668"/>
      <c r="CUJ6" s="668"/>
      <c r="CUK6" s="668" t="s">
        <v>530</v>
      </c>
      <c r="CUL6" s="668"/>
      <c r="CUM6" s="668"/>
      <c r="CUN6" s="668"/>
      <c r="CUO6" s="668" t="s">
        <v>530</v>
      </c>
      <c r="CUP6" s="668"/>
      <c r="CUQ6" s="668"/>
      <c r="CUR6" s="668"/>
      <c r="CUS6" s="668" t="s">
        <v>530</v>
      </c>
      <c r="CUT6" s="668"/>
      <c r="CUU6" s="668"/>
      <c r="CUV6" s="668"/>
      <c r="CUW6" s="668" t="s">
        <v>530</v>
      </c>
      <c r="CUX6" s="668"/>
      <c r="CUY6" s="668"/>
      <c r="CUZ6" s="668"/>
      <c r="CVA6" s="668" t="s">
        <v>530</v>
      </c>
      <c r="CVB6" s="668"/>
      <c r="CVC6" s="668"/>
      <c r="CVD6" s="668"/>
      <c r="CVE6" s="668" t="s">
        <v>530</v>
      </c>
      <c r="CVF6" s="668"/>
      <c r="CVG6" s="668"/>
      <c r="CVH6" s="668"/>
      <c r="CVI6" s="668" t="s">
        <v>530</v>
      </c>
      <c r="CVJ6" s="668"/>
      <c r="CVK6" s="668"/>
      <c r="CVL6" s="668"/>
      <c r="CVM6" s="668" t="s">
        <v>530</v>
      </c>
      <c r="CVN6" s="668"/>
      <c r="CVO6" s="668"/>
      <c r="CVP6" s="668"/>
      <c r="CVQ6" s="668" t="s">
        <v>530</v>
      </c>
      <c r="CVR6" s="668"/>
      <c r="CVS6" s="668"/>
      <c r="CVT6" s="668"/>
      <c r="CVU6" s="668" t="s">
        <v>530</v>
      </c>
      <c r="CVV6" s="668"/>
      <c r="CVW6" s="668"/>
      <c r="CVX6" s="668"/>
      <c r="CVY6" s="668" t="s">
        <v>530</v>
      </c>
      <c r="CVZ6" s="668"/>
      <c r="CWA6" s="668"/>
      <c r="CWB6" s="668"/>
      <c r="CWC6" s="668" t="s">
        <v>530</v>
      </c>
      <c r="CWD6" s="668"/>
      <c r="CWE6" s="668"/>
      <c r="CWF6" s="668"/>
      <c r="CWG6" s="668" t="s">
        <v>530</v>
      </c>
      <c r="CWH6" s="668"/>
      <c r="CWI6" s="668"/>
      <c r="CWJ6" s="668"/>
      <c r="CWK6" s="668" t="s">
        <v>530</v>
      </c>
      <c r="CWL6" s="668"/>
      <c r="CWM6" s="668"/>
      <c r="CWN6" s="668"/>
      <c r="CWO6" s="668" t="s">
        <v>530</v>
      </c>
      <c r="CWP6" s="668"/>
      <c r="CWQ6" s="668"/>
      <c r="CWR6" s="668"/>
      <c r="CWS6" s="668" t="s">
        <v>530</v>
      </c>
      <c r="CWT6" s="668"/>
      <c r="CWU6" s="668"/>
      <c r="CWV6" s="668"/>
      <c r="CWW6" s="668" t="s">
        <v>530</v>
      </c>
      <c r="CWX6" s="668"/>
      <c r="CWY6" s="668"/>
      <c r="CWZ6" s="668"/>
      <c r="CXA6" s="668" t="s">
        <v>530</v>
      </c>
      <c r="CXB6" s="668"/>
      <c r="CXC6" s="668"/>
      <c r="CXD6" s="668"/>
      <c r="CXE6" s="668" t="s">
        <v>530</v>
      </c>
      <c r="CXF6" s="668"/>
      <c r="CXG6" s="668"/>
      <c r="CXH6" s="668"/>
      <c r="CXI6" s="668" t="s">
        <v>530</v>
      </c>
      <c r="CXJ6" s="668"/>
      <c r="CXK6" s="668"/>
      <c r="CXL6" s="668"/>
      <c r="CXM6" s="668" t="s">
        <v>530</v>
      </c>
      <c r="CXN6" s="668"/>
      <c r="CXO6" s="668"/>
      <c r="CXP6" s="668"/>
      <c r="CXQ6" s="668" t="s">
        <v>530</v>
      </c>
      <c r="CXR6" s="668"/>
      <c r="CXS6" s="668"/>
      <c r="CXT6" s="668"/>
      <c r="CXU6" s="668" t="s">
        <v>530</v>
      </c>
      <c r="CXV6" s="668"/>
      <c r="CXW6" s="668"/>
      <c r="CXX6" s="668"/>
      <c r="CXY6" s="668" t="s">
        <v>530</v>
      </c>
      <c r="CXZ6" s="668"/>
      <c r="CYA6" s="668"/>
      <c r="CYB6" s="668"/>
      <c r="CYC6" s="668" t="s">
        <v>530</v>
      </c>
      <c r="CYD6" s="668"/>
      <c r="CYE6" s="668"/>
      <c r="CYF6" s="668"/>
      <c r="CYG6" s="668" t="s">
        <v>530</v>
      </c>
      <c r="CYH6" s="668"/>
      <c r="CYI6" s="668"/>
      <c r="CYJ6" s="668"/>
      <c r="CYK6" s="668" t="s">
        <v>530</v>
      </c>
      <c r="CYL6" s="668"/>
      <c r="CYM6" s="668"/>
      <c r="CYN6" s="668"/>
      <c r="CYO6" s="668" t="s">
        <v>530</v>
      </c>
      <c r="CYP6" s="668"/>
      <c r="CYQ6" s="668"/>
      <c r="CYR6" s="668"/>
      <c r="CYS6" s="668" t="s">
        <v>530</v>
      </c>
      <c r="CYT6" s="668"/>
      <c r="CYU6" s="668"/>
      <c r="CYV6" s="668"/>
      <c r="CYW6" s="668" t="s">
        <v>530</v>
      </c>
      <c r="CYX6" s="668"/>
      <c r="CYY6" s="668"/>
      <c r="CYZ6" s="668"/>
      <c r="CZA6" s="668" t="s">
        <v>530</v>
      </c>
      <c r="CZB6" s="668"/>
      <c r="CZC6" s="668"/>
      <c r="CZD6" s="668"/>
      <c r="CZE6" s="668" t="s">
        <v>530</v>
      </c>
      <c r="CZF6" s="668"/>
      <c r="CZG6" s="668"/>
      <c r="CZH6" s="668"/>
      <c r="CZI6" s="668" t="s">
        <v>530</v>
      </c>
      <c r="CZJ6" s="668"/>
      <c r="CZK6" s="668"/>
      <c r="CZL6" s="668"/>
      <c r="CZM6" s="668" t="s">
        <v>530</v>
      </c>
      <c r="CZN6" s="668"/>
      <c r="CZO6" s="668"/>
      <c r="CZP6" s="668"/>
      <c r="CZQ6" s="668" t="s">
        <v>530</v>
      </c>
      <c r="CZR6" s="668"/>
      <c r="CZS6" s="668"/>
      <c r="CZT6" s="668"/>
      <c r="CZU6" s="668" t="s">
        <v>530</v>
      </c>
      <c r="CZV6" s="668"/>
      <c r="CZW6" s="668"/>
      <c r="CZX6" s="668"/>
      <c r="CZY6" s="668" t="s">
        <v>530</v>
      </c>
      <c r="CZZ6" s="668"/>
      <c r="DAA6" s="668"/>
      <c r="DAB6" s="668"/>
      <c r="DAC6" s="668" t="s">
        <v>530</v>
      </c>
      <c r="DAD6" s="668"/>
      <c r="DAE6" s="668"/>
      <c r="DAF6" s="668"/>
      <c r="DAG6" s="668" t="s">
        <v>530</v>
      </c>
      <c r="DAH6" s="668"/>
      <c r="DAI6" s="668"/>
      <c r="DAJ6" s="668"/>
      <c r="DAK6" s="668" t="s">
        <v>530</v>
      </c>
      <c r="DAL6" s="668"/>
      <c r="DAM6" s="668"/>
      <c r="DAN6" s="668"/>
      <c r="DAO6" s="668" t="s">
        <v>530</v>
      </c>
      <c r="DAP6" s="668"/>
      <c r="DAQ6" s="668"/>
      <c r="DAR6" s="668"/>
      <c r="DAS6" s="668" t="s">
        <v>530</v>
      </c>
      <c r="DAT6" s="668"/>
      <c r="DAU6" s="668"/>
      <c r="DAV6" s="668"/>
      <c r="DAW6" s="668" t="s">
        <v>530</v>
      </c>
      <c r="DAX6" s="668"/>
      <c r="DAY6" s="668"/>
      <c r="DAZ6" s="668"/>
      <c r="DBA6" s="668" t="s">
        <v>530</v>
      </c>
      <c r="DBB6" s="668"/>
      <c r="DBC6" s="668"/>
      <c r="DBD6" s="668"/>
      <c r="DBE6" s="668" t="s">
        <v>530</v>
      </c>
      <c r="DBF6" s="668"/>
      <c r="DBG6" s="668"/>
      <c r="DBH6" s="668"/>
      <c r="DBI6" s="668" t="s">
        <v>530</v>
      </c>
      <c r="DBJ6" s="668"/>
      <c r="DBK6" s="668"/>
      <c r="DBL6" s="668"/>
      <c r="DBM6" s="668" t="s">
        <v>530</v>
      </c>
      <c r="DBN6" s="668"/>
      <c r="DBO6" s="668"/>
      <c r="DBP6" s="668"/>
      <c r="DBQ6" s="668" t="s">
        <v>530</v>
      </c>
      <c r="DBR6" s="668"/>
      <c r="DBS6" s="668"/>
      <c r="DBT6" s="668"/>
      <c r="DBU6" s="668" t="s">
        <v>530</v>
      </c>
      <c r="DBV6" s="668"/>
      <c r="DBW6" s="668"/>
      <c r="DBX6" s="668"/>
      <c r="DBY6" s="668" t="s">
        <v>530</v>
      </c>
      <c r="DBZ6" s="668"/>
      <c r="DCA6" s="668"/>
      <c r="DCB6" s="668"/>
      <c r="DCC6" s="668" t="s">
        <v>530</v>
      </c>
      <c r="DCD6" s="668"/>
      <c r="DCE6" s="668"/>
      <c r="DCF6" s="668"/>
      <c r="DCG6" s="668" t="s">
        <v>530</v>
      </c>
      <c r="DCH6" s="668"/>
      <c r="DCI6" s="668"/>
      <c r="DCJ6" s="668"/>
      <c r="DCK6" s="668" t="s">
        <v>530</v>
      </c>
      <c r="DCL6" s="668"/>
      <c r="DCM6" s="668"/>
      <c r="DCN6" s="668"/>
      <c r="DCO6" s="668" t="s">
        <v>530</v>
      </c>
      <c r="DCP6" s="668"/>
      <c r="DCQ6" s="668"/>
      <c r="DCR6" s="668"/>
      <c r="DCS6" s="668" t="s">
        <v>530</v>
      </c>
      <c r="DCT6" s="668"/>
      <c r="DCU6" s="668"/>
      <c r="DCV6" s="668"/>
      <c r="DCW6" s="668" t="s">
        <v>530</v>
      </c>
      <c r="DCX6" s="668"/>
      <c r="DCY6" s="668"/>
      <c r="DCZ6" s="668"/>
      <c r="DDA6" s="668" t="s">
        <v>530</v>
      </c>
      <c r="DDB6" s="668"/>
      <c r="DDC6" s="668"/>
      <c r="DDD6" s="668"/>
      <c r="DDE6" s="668" t="s">
        <v>530</v>
      </c>
      <c r="DDF6" s="668"/>
      <c r="DDG6" s="668"/>
      <c r="DDH6" s="668"/>
      <c r="DDI6" s="668" t="s">
        <v>530</v>
      </c>
      <c r="DDJ6" s="668"/>
      <c r="DDK6" s="668"/>
      <c r="DDL6" s="668"/>
      <c r="DDM6" s="668" t="s">
        <v>530</v>
      </c>
      <c r="DDN6" s="668"/>
      <c r="DDO6" s="668"/>
      <c r="DDP6" s="668"/>
      <c r="DDQ6" s="668" t="s">
        <v>530</v>
      </c>
      <c r="DDR6" s="668"/>
      <c r="DDS6" s="668"/>
      <c r="DDT6" s="668"/>
      <c r="DDU6" s="668" t="s">
        <v>530</v>
      </c>
      <c r="DDV6" s="668"/>
      <c r="DDW6" s="668"/>
      <c r="DDX6" s="668"/>
      <c r="DDY6" s="668" t="s">
        <v>530</v>
      </c>
      <c r="DDZ6" s="668"/>
      <c r="DEA6" s="668"/>
      <c r="DEB6" s="668"/>
      <c r="DEC6" s="668" t="s">
        <v>530</v>
      </c>
      <c r="DED6" s="668"/>
      <c r="DEE6" s="668"/>
      <c r="DEF6" s="668"/>
      <c r="DEG6" s="668" t="s">
        <v>530</v>
      </c>
      <c r="DEH6" s="668"/>
      <c r="DEI6" s="668"/>
      <c r="DEJ6" s="668"/>
      <c r="DEK6" s="668" t="s">
        <v>530</v>
      </c>
      <c r="DEL6" s="668"/>
      <c r="DEM6" s="668"/>
      <c r="DEN6" s="668"/>
      <c r="DEO6" s="668" t="s">
        <v>530</v>
      </c>
      <c r="DEP6" s="668"/>
      <c r="DEQ6" s="668"/>
      <c r="DER6" s="668"/>
      <c r="DES6" s="668" t="s">
        <v>530</v>
      </c>
      <c r="DET6" s="668"/>
      <c r="DEU6" s="668"/>
      <c r="DEV6" s="668"/>
      <c r="DEW6" s="668" t="s">
        <v>530</v>
      </c>
      <c r="DEX6" s="668"/>
      <c r="DEY6" s="668"/>
      <c r="DEZ6" s="668"/>
      <c r="DFA6" s="668" t="s">
        <v>530</v>
      </c>
      <c r="DFB6" s="668"/>
      <c r="DFC6" s="668"/>
      <c r="DFD6" s="668"/>
      <c r="DFE6" s="668" t="s">
        <v>530</v>
      </c>
      <c r="DFF6" s="668"/>
      <c r="DFG6" s="668"/>
      <c r="DFH6" s="668"/>
      <c r="DFI6" s="668" t="s">
        <v>530</v>
      </c>
      <c r="DFJ6" s="668"/>
      <c r="DFK6" s="668"/>
      <c r="DFL6" s="668"/>
      <c r="DFM6" s="668" t="s">
        <v>530</v>
      </c>
      <c r="DFN6" s="668"/>
      <c r="DFO6" s="668"/>
      <c r="DFP6" s="668"/>
      <c r="DFQ6" s="668" t="s">
        <v>530</v>
      </c>
      <c r="DFR6" s="668"/>
      <c r="DFS6" s="668"/>
      <c r="DFT6" s="668"/>
      <c r="DFU6" s="668" t="s">
        <v>530</v>
      </c>
      <c r="DFV6" s="668"/>
      <c r="DFW6" s="668"/>
      <c r="DFX6" s="668"/>
      <c r="DFY6" s="668" t="s">
        <v>530</v>
      </c>
      <c r="DFZ6" s="668"/>
      <c r="DGA6" s="668"/>
      <c r="DGB6" s="668"/>
      <c r="DGC6" s="668" t="s">
        <v>530</v>
      </c>
      <c r="DGD6" s="668"/>
      <c r="DGE6" s="668"/>
      <c r="DGF6" s="668"/>
      <c r="DGG6" s="668" t="s">
        <v>530</v>
      </c>
      <c r="DGH6" s="668"/>
      <c r="DGI6" s="668"/>
      <c r="DGJ6" s="668"/>
      <c r="DGK6" s="668" t="s">
        <v>530</v>
      </c>
      <c r="DGL6" s="668"/>
      <c r="DGM6" s="668"/>
      <c r="DGN6" s="668"/>
      <c r="DGO6" s="668" t="s">
        <v>530</v>
      </c>
      <c r="DGP6" s="668"/>
      <c r="DGQ6" s="668"/>
      <c r="DGR6" s="668"/>
      <c r="DGS6" s="668" t="s">
        <v>530</v>
      </c>
      <c r="DGT6" s="668"/>
      <c r="DGU6" s="668"/>
      <c r="DGV6" s="668"/>
      <c r="DGW6" s="668" t="s">
        <v>530</v>
      </c>
      <c r="DGX6" s="668"/>
      <c r="DGY6" s="668"/>
      <c r="DGZ6" s="668"/>
      <c r="DHA6" s="668" t="s">
        <v>530</v>
      </c>
      <c r="DHB6" s="668"/>
      <c r="DHC6" s="668"/>
      <c r="DHD6" s="668"/>
      <c r="DHE6" s="668" t="s">
        <v>530</v>
      </c>
      <c r="DHF6" s="668"/>
      <c r="DHG6" s="668"/>
      <c r="DHH6" s="668"/>
      <c r="DHI6" s="668" t="s">
        <v>530</v>
      </c>
      <c r="DHJ6" s="668"/>
      <c r="DHK6" s="668"/>
      <c r="DHL6" s="668"/>
      <c r="DHM6" s="668" t="s">
        <v>530</v>
      </c>
      <c r="DHN6" s="668"/>
      <c r="DHO6" s="668"/>
      <c r="DHP6" s="668"/>
      <c r="DHQ6" s="668" t="s">
        <v>530</v>
      </c>
      <c r="DHR6" s="668"/>
      <c r="DHS6" s="668"/>
      <c r="DHT6" s="668"/>
      <c r="DHU6" s="668" t="s">
        <v>530</v>
      </c>
      <c r="DHV6" s="668"/>
      <c r="DHW6" s="668"/>
      <c r="DHX6" s="668"/>
      <c r="DHY6" s="668" t="s">
        <v>530</v>
      </c>
      <c r="DHZ6" s="668"/>
      <c r="DIA6" s="668"/>
      <c r="DIB6" s="668"/>
      <c r="DIC6" s="668" t="s">
        <v>530</v>
      </c>
      <c r="DID6" s="668"/>
      <c r="DIE6" s="668"/>
      <c r="DIF6" s="668"/>
      <c r="DIG6" s="668" t="s">
        <v>530</v>
      </c>
      <c r="DIH6" s="668"/>
      <c r="DII6" s="668"/>
      <c r="DIJ6" s="668"/>
      <c r="DIK6" s="668" t="s">
        <v>530</v>
      </c>
      <c r="DIL6" s="668"/>
      <c r="DIM6" s="668"/>
      <c r="DIN6" s="668"/>
      <c r="DIO6" s="668" t="s">
        <v>530</v>
      </c>
      <c r="DIP6" s="668"/>
      <c r="DIQ6" s="668"/>
      <c r="DIR6" s="668"/>
      <c r="DIS6" s="668" t="s">
        <v>530</v>
      </c>
      <c r="DIT6" s="668"/>
      <c r="DIU6" s="668"/>
      <c r="DIV6" s="668"/>
      <c r="DIW6" s="668" t="s">
        <v>530</v>
      </c>
      <c r="DIX6" s="668"/>
      <c r="DIY6" s="668"/>
      <c r="DIZ6" s="668"/>
      <c r="DJA6" s="668" t="s">
        <v>530</v>
      </c>
      <c r="DJB6" s="668"/>
      <c r="DJC6" s="668"/>
      <c r="DJD6" s="668"/>
      <c r="DJE6" s="668" t="s">
        <v>530</v>
      </c>
      <c r="DJF6" s="668"/>
      <c r="DJG6" s="668"/>
      <c r="DJH6" s="668"/>
      <c r="DJI6" s="668" t="s">
        <v>530</v>
      </c>
      <c r="DJJ6" s="668"/>
      <c r="DJK6" s="668"/>
      <c r="DJL6" s="668"/>
      <c r="DJM6" s="668" t="s">
        <v>530</v>
      </c>
      <c r="DJN6" s="668"/>
      <c r="DJO6" s="668"/>
      <c r="DJP6" s="668"/>
      <c r="DJQ6" s="668" t="s">
        <v>530</v>
      </c>
      <c r="DJR6" s="668"/>
      <c r="DJS6" s="668"/>
      <c r="DJT6" s="668"/>
      <c r="DJU6" s="668" t="s">
        <v>530</v>
      </c>
      <c r="DJV6" s="668"/>
      <c r="DJW6" s="668"/>
      <c r="DJX6" s="668"/>
      <c r="DJY6" s="668" t="s">
        <v>530</v>
      </c>
      <c r="DJZ6" s="668"/>
      <c r="DKA6" s="668"/>
      <c r="DKB6" s="668"/>
      <c r="DKC6" s="668" t="s">
        <v>530</v>
      </c>
      <c r="DKD6" s="668"/>
      <c r="DKE6" s="668"/>
      <c r="DKF6" s="668"/>
      <c r="DKG6" s="668" t="s">
        <v>530</v>
      </c>
      <c r="DKH6" s="668"/>
      <c r="DKI6" s="668"/>
      <c r="DKJ6" s="668"/>
      <c r="DKK6" s="668" t="s">
        <v>530</v>
      </c>
      <c r="DKL6" s="668"/>
      <c r="DKM6" s="668"/>
      <c r="DKN6" s="668"/>
      <c r="DKO6" s="668" t="s">
        <v>530</v>
      </c>
      <c r="DKP6" s="668"/>
      <c r="DKQ6" s="668"/>
      <c r="DKR6" s="668"/>
      <c r="DKS6" s="668" t="s">
        <v>530</v>
      </c>
      <c r="DKT6" s="668"/>
      <c r="DKU6" s="668"/>
      <c r="DKV6" s="668"/>
      <c r="DKW6" s="668" t="s">
        <v>530</v>
      </c>
      <c r="DKX6" s="668"/>
      <c r="DKY6" s="668"/>
      <c r="DKZ6" s="668"/>
      <c r="DLA6" s="668" t="s">
        <v>530</v>
      </c>
      <c r="DLB6" s="668"/>
      <c r="DLC6" s="668"/>
      <c r="DLD6" s="668"/>
      <c r="DLE6" s="668" t="s">
        <v>530</v>
      </c>
      <c r="DLF6" s="668"/>
      <c r="DLG6" s="668"/>
      <c r="DLH6" s="668"/>
      <c r="DLI6" s="668" t="s">
        <v>530</v>
      </c>
      <c r="DLJ6" s="668"/>
      <c r="DLK6" s="668"/>
      <c r="DLL6" s="668"/>
      <c r="DLM6" s="668" t="s">
        <v>530</v>
      </c>
      <c r="DLN6" s="668"/>
      <c r="DLO6" s="668"/>
      <c r="DLP6" s="668"/>
      <c r="DLQ6" s="668" t="s">
        <v>530</v>
      </c>
      <c r="DLR6" s="668"/>
      <c r="DLS6" s="668"/>
      <c r="DLT6" s="668"/>
      <c r="DLU6" s="668" t="s">
        <v>530</v>
      </c>
      <c r="DLV6" s="668"/>
      <c r="DLW6" s="668"/>
      <c r="DLX6" s="668"/>
      <c r="DLY6" s="668" t="s">
        <v>530</v>
      </c>
      <c r="DLZ6" s="668"/>
      <c r="DMA6" s="668"/>
      <c r="DMB6" s="668"/>
      <c r="DMC6" s="668" t="s">
        <v>530</v>
      </c>
      <c r="DMD6" s="668"/>
      <c r="DME6" s="668"/>
      <c r="DMF6" s="668"/>
      <c r="DMG6" s="668" t="s">
        <v>530</v>
      </c>
      <c r="DMH6" s="668"/>
      <c r="DMI6" s="668"/>
      <c r="DMJ6" s="668"/>
      <c r="DMK6" s="668" t="s">
        <v>530</v>
      </c>
      <c r="DML6" s="668"/>
      <c r="DMM6" s="668"/>
      <c r="DMN6" s="668"/>
      <c r="DMO6" s="668" t="s">
        <v>530</v>
      </c>
      <c r="DMP6" s="668"/>
      <c r="DMQ6" s="668"/>
      <c r="DMR6" s="668"/>
      <c r="DMS6" s="668" t="s">
        <v>530</v>
      </c>
      <c r="DMT6" s="668"/>
      <c r="DMU6" s="668"/>
      <c r="DMV6" s="668"/>
      <c r="DMW6" s="668" t="s">
        <v>530</v>
      </c>
      <c r="DMX6" s="668"/>
      <c r="DMY6" s="668"/>
      <c r="DMZ6" s="668"/>
      <c r="DNA6" s="668" t="s">
        <v>530</v>
      </c>
      <c r="DNB6" s="668"/>
      <c r="DNC6" s="668"/>
      <c r="DND6" s="668"/>
      <c r="DNE6" s="668" t="s">
        <v>530</v>
      </c>
      <c r="DNF6" s="668"/>
      <c r="DNG6" s="668"/>
      <c r="DNH6" s="668"/>
      <c r="DNI6" s="668" t="s">
        <v>530</v>
      </c>
      <c r="DNJ6" s="668"/>
      <c r="DNK6" s="668"/>
      <c r="DNL6" s="668"/>
      <c r="DNM6" s="668" t="s">
        <v>530</v>
      </c>
      <c r="DNN6" s="668"/>
      <c r="DNO6" s="668"/>
      <c r="DNP6" s="668"/>
      <c r="DNQ6" s="668" t="s">
        <v>530</v>
      </c>
      <c r="DNR6" s="668"/>
      <c r="DNS6" s="668"/>
      <c r="DNT6" s="668"/>
      <c r="DNU6" s="668" t="s">
        <v>530</v>
      </c>
      <c r="DNV6" s="668"/>
      <c r="DNW6" s="668"/>
      <c r="DNX6" s="668"/>
      <c r="DNY6" s="668" t="s">
        <v>530</v>
      </c>
      <c r="DNZ6" s="668"/>
      <c r="DOA6" s="668"/>
      <c r="DOB6" s="668"/>
      <c r="DOC6" s="668" t="s">
        <v>530</v>
      </c>
      <c r="DOD6" s="668"/>
      <c r="DOE6" s="668"/>
      <c r="DOF6" s="668"/>
      <c r="DOG6" s="668" t="s">
        <v>530</v>
      </c>
      <c r="DOH6" s="668"/>
      <c r="DOI6" s="668"/>
      <c r="DOJ6" s="668"/>
      <c r="DOK6" s="668" t="s">
        <v>530</v>
      </c>
      <c r="DOL6" s="668"/>
      <c r="DOM6" s="668"/>
      <c r="DON6" s="668"/>
      <c r="DOO6" s="668" t="s">
        <v>530</v>
      </c>
      <c r="DOP6" s="668"/>
      <c r="DOQ6" s="668"/>
      <c r="DOR6" s="668"/>
      <c r="DOS6" s="668" t="s">
        <v>530</v>
      </c>
      <c r="DOT6" s="668"/>
      <c r="DOU6" s="668"/>
      <c r="DOV6" s="668"/>
      <c r="DOW6" s="668" t="s">
        <v>530</v>
      </c>
      <c r="DOX6" s="668"/>
      <c r="DOY6" s="668"/>
      <c r="DOZ6" s="668"/>
      <c r="DPA6" s="668" t="s">
        <v>530</v>
      </c>
      <c r="DPB6" s="668"/>
      <c r="DPC6" s="668"/>
      <c r="DPD6" s="668"/>
      <c r="DPE6" s="668" t="s">
        <v>530</v>
      </c>
      <c r="DPF6" s="668"/>
      <c r="DPG6" s="668"/>
      <c r="DPH6" s="668"/>
      <c r="DPI6" s="668" t="s">
        <v>530</v>
      </c>
      <c r="DPJ6" s="668"/>
      <c r="DPK6" s="668"/>
      <c r="DPL6" s="668"/>
      <c r="DPM6" s="668" t="s">
        <v>530</v>
      </c>
      <c r="DPN6" s="668"/>
      <c r="DPO6" s="668"/>
      <c r="DPP6" s="668"/>
      <c r="DPQ6" s="668" t="s">
        <v>530</v>
      </c>
      <c r="DPR6" s="668"/>
      <c r="DPS6" s="668"/>
      <c r="DPT6" s="668"/>
      <c r="DPU6" s="668" t="s">
        <v>530</v>
      </c>
      <c r="DPV6" s="668"/>
      <c r="DPW6" s="668"/>
      <c r="DPX6" s="668"/>
      <c r="DPY6" s="668" t="s">
        <v>530</v>
      </c>
      <c r="DPZ6" s="668"/>
      <c r="DQA6" s="668"/>
      <c r="DQB6" s="668"/>
      <c r="DQC6" s="668" t="s">
        <v>530</v>
      </c>
      <c r="DQD6" s="668"/>
      <c r="DQE6" s="668"/>
      <c r="DQF6" s="668"/>
      <c r="DQG6" s="668" t="s">
        <v>530</v>
      </c>
      <c r="DQH6" s="668"/>
      <c r="DQI6" s="668"/>
      <c r="DQJ6" s="668"/>
      <c r="DQK6" s="668" t="s">
        <v>530</v>
      </c>
      <c r="DQL6" s="668"/>
      <c r="DQM6" s="668"/>
      <c r="DQN6" s="668"/>
      <c r="DQO6" s="668" t="s">
        <v>530</v>
      </c>
      <c r="DQP6" s="668"/>
      <c r="DQQ6" s="668"/>
      <c r="DQR6" s="668"/>
      <c r="DQS6" s="668" t="s">
        <v>530</v>
      </c>
      <c r="DQT6" s="668"/>
      <c r="DQU6" s="668"/>
      <c r="DQV6" s="668"/>
      <c r="DQW6" s="668" t="s">
        <v>530</v>
      </c>
      <c r="DQX6" s="668"/>
      <c r="DQY6" s="668"/>
      <c r="DQZ6" s="668"/>
      <c r="DRA6" s="668" t="s">
        <v>530</v>
      </c>
      <c r="DRB6" s="668"/>
      <c r="DRC6" s="668"/>
      <c r="DRD6" s="668"/>
      <c r="DRE6" s="668" t="s">
        <v>530</v>
      </c>
      <c r="DRF6" s="668"/>
      <c r="DRG6" s="668"/>
      <c r="DRH6" s="668"/>
      <c r="DRI6" s="668" t="s">
        <v>530</v>
      </c>
      <c r="DRJ6" s="668"/>
      <c r="DRK6" s="668"/>
      <c r="DRL6" s="668"/>
      <c r="DRM6" s="668" t="s">
        <v>530</v>
      </c>
      <c r="DRN6" s="668"/>
      <c r="DRO6" s="668"/>
      <c r="DRP6" s="668"/>
      <c r="DRQ6" s="668" t="s">
        <v>530</v>
      </c>
      <c r="DRR6" s="668"/>
      <c r="DRS6" s="668"/>
      <c r="DRT6" s="668"/>
      <c r="DRU6" s="668" t="s">
        <v>530</v>
      </c>
      <c r="DRV6" s="668"/>
      <c r="DRW6" s="668"/>
      <c r="DRX6" s="668"/>
      <c r="DRY6" s="668" t="s">
        <v>530</v>
      </c>
      <c r="DRZ6" s="668"/>
      <c r="DSA6" s="668"/>
      <c r="DSB6" s="668"/>
      <c r="DSC6" s="668" t="s">
        <v>530</v>
      </c>
      <c r="DSD6" s="668"/>
      <c r="DSE6" s="668"/>
      <c r="DSF6" s="668"/>
      <c r="DSG6" s="668" t="s">
        <v>530</v>
      </c>
      <c r="DSH6" s="668"/>
      <c r="DSI6" s="668"/>
      <c r="DSJ6" s="668"/>
      <c r="DSK6" s="668" t="s">
        <v>530</v>
      </c>
      <c r="DSL6" s="668"/>
      <c r="DSM6" s="668"/>
      <c r="DSN6" s="668"/>
      <c r="DSO6" s="668" t="s">
        <v>530</v>
      </c>
      <c r="DSP6" s="668"/>
      <c r="DSQ6" s="668"/>
      <c r="DSR6" s="668"/>
      <c r="DSS6" s="668" t="s">
        <v>530</v>
      </c>
      <c r="DST6" s="668"/>
      <c r="DSU6" s="668"/>
      <c r="DSV6" s="668"/>
      <c r="DSW6" s="668" t="s">
        <v>530</v>
      </c>
      <c r="DSX6" s="668"/>
      <c r="DSY6" s="668"/>
      <c r="DSZ6" s="668"/>
      <c r="DTA6" s="668" t="s">
        <v>530</v>
      </c>
      <c r="DTB6" s="668"/>
      <c r="DTC6" s="668"/>
      <c r="DTD6" s="668"/>
      <c r="DTE6" s="668" t="s">
        <v>530</v>
      </c>
      <c r="DTF6" s="668"/>
      <c r="DTG6" s="668"/>
      <c r="DTH6" s="668"/>
      <c r="DTI6" s="668" t="s">
        <v>530</v>
      </c>
      <c r="DTJ6" s="668"/>
      <c r="DTK6" s="668"/>
      <c r="DTL6" s="668"/>
      <c r="DTM6" s="668" t="s">
        <v>530</v>
      </c>
      <c r="DTN6" s="668"/>
      <c r="DTO6" s="668"/>
      <c r="DTP6" s="668"/>
      <c r="DTQ6" s="668" t="s">
        <v>530</v>
      </c>
      <c r="DTR6" s="668"/>
      <c r="DTS6" s="668"/>
      <c r="DTT6" s="668"/>
      <c r="DTU6" s="668" t="s">
        <v>530</v>
      </c>
      <c r="DTV6" s="668"/>
      <c r="DTW6" s="668"/>
      <c r="DTX6" s="668"/>
      <c r="DTY6" s="668" t="s">
        <v>530</v>
      </c>
      <c r="DTZ6" s="668"/>
      <c r="DUA6" s="668"/>
      <c r="DUB6" s="668"/>
      <c r="DUC6" s="668" t="s">
        <v>530</v>
      </c>
      <c r="DUD6" s="668"/>
      <c r="DUE6" s="668"/>
      <c r="DUF6" s="668"/>
      <c r="DUG6" s="668" t="s">
        <v>530</v>
      </c>
      <c r="DUH6" s="668"/>
      <c r="DUI6" s="668"/>
      <c r="DUJ6" s="668"/>
      <c r="DUK6" s="668" t="s">
        <v>530</v>
      </c>
      <c r="DUL6" s="668"/>
      <c r="DUM6" s="668"/>
      <c r="DUN6" s="668"/>
      <c r="DUO6" s="668" t="s">
        <v>530</v>
      </c>
      <c r="DUP6" s="668"/>
      <c r="DUQ6" s="668"/>
      <c r="DUR6" s="668"/>
      <c r="DUS6" s="668" t="s">
        <v>530</v>
      </c>
      <c r="DUT6" s="668"/>
      <c r="DUU6" s="668"/>
      <c r="DUV6" s="668"/>
      <c r="DUW6" s="668" t="s">
        <v>530</v>
      </c>
      <c r="DUX6" s="668"/>
      <c r="DUY6" s="668"/>
      <c r="DUZ6" s="668"/>
      <c r="DVA6" s="668" t="s">
        <v>530</v>
      </c>
      <c r="DVB6" s="668"/>
      <c r="DVC6" s="668"/>
      <c r="DVD6" s="668"/>
      <c r="DVE6" s="668" t="s">
        <v>530</v>
      </c>
      <c r="DVF6" s="668"/>
      <c r="DVG6" s="668"/>
      <c r="DVH6" s="668"/>
      <c r="DVI6" s="668" t="s">
        <v>530</v>
      </c>
      <c r="DVJ6" s="668"/>
      <c r="DVK6" s="668"/>
      <c r="DVL6" s="668"/>
      <c r="DVM6" s="668" t="s">
        <v>530</v>
      </c>
      <c r="DVN6" s="668"/>
      <c r="DVO6" s="668"/>
      <c r="DVP6" s="668"/>
      <c r="DVQ6" s="668" t="s">
        <v>530</v>
      </c>
      <c r="DVR6" s="668"/>
      <c r="DVS6" s="668"/>
      <c r="DVT6" s="668"/>
      <c r="DVU6" s="668" t="s">
        <v>530</v>
      </c>
      <c r="DVV6" s="668"/>
      <c r="DVW6" s="668"/>
      <c r="DVX6" s="668"/>
      <c r="DVY6" s="668" t="s">
        <v>530</v>
      </c>
      <c r="DVZ6" s="668"/>
      <c r="DWA6" s="668"/>
      <c r="DWB6" s="668"/>
      <c r="DWC6" s="668" t="s">
        <v>530</v>
      </c>
      <c r="DWD6" s="668"/>
      <c r="DWE6" s="668"/>
      <c r="DWF6" s="668"/>
      <c r="DWG6" s="668" t="s">
        <v>530</v>
      </c>
      <c r="DWH6" s="668"/>
      <c r="DWI6" s="668"/>
      <c r="DWJ6" s="668"/>
      <c r="DWK6" s="668" t="s">
        <v>530</v>
      </c>
      <c r="DWL6" s="668"/>
      <c r="DWM6" s="668"/>
      <c r="DWN6" s="668"/>
      <c r="DWO6" s="668" t="s">
        <v>530</v>
      </c>
      <c r="DWP6" s="668"/>
      <c r="DWQ6" s="668"/>
      <c r="DWR6" s="668"/>
      <c r="DWS6" s="668" t="s">
        <v>530</v>
      </c>
      <c r="DWT6" s="668"/>
      <c r="DWU6" s="668"/>
      <c r="DWV6" s="668"/>
      <c r="DWW6" s="668" t="s">
        <v>530</v>
      </c>
      <c r="DWX6" s="668"/>
      <c r="DWY6" s="668"/>
      <c r="DWZ6" s="668"/>
      <c r="DXA6" s="668" t="s">
        <v>530</v>
      </c>
      <c r="DXB6" s="668"/>
      <c r="DXC6" s="668"/>
      <c r="DXD6" s="668"/>
      <c r="DXE6" s="668" t="s">
        <v>530</v>
      </c>
      <c r="DXF6" s="668"/>
      <c r="DXG6" s="668"/>
      <c r="DXH6" s="668"/>
      <c r="DXI6" s="668" t="s">
        <v>530</v>
      </c>
      <c r="DXJ6" s="668"/>
      <c r="DXK6" s="668"/>
      <c r="DXL6" s="668"/>
      <c r="DXM6" s="668" t="s">
        <v>530</v>
      </c>
      <c r="DXN6" s="668"/>
      <c r="DXO6" s="668"/>
      <c r="DXP6" s="668"/>
      <c r="DXQ6" s="668" t="s">
        <v>530</v>
      </c>
      <c r="DXR6" s="668"/>
      <c r="DXS6" s="668"/>
      <c r="DXT6" s="668"/>
      <c r="DXU6" s="668" t="s">
        <v>530</v>
      </c>
      <c r="DXV6" s="668"/>
      <c r="DXW6" s="668"/>
      <c r="DXX6" s="668"/>
      <c r="DXY6" s="668" t="s">
        <v>530</v>
      </c>
      <c r="DXZ6" s="668"/>
      <c r="DYA6" s="668"/>
      <c r="DYB6" s="668"/>
      <c r="DYC6" s="668" t="s">
        <v>530</v>
      </c>
      <c r="DYD6" s="668"/>
      <c r="DYE6" s="668"/>
      <c r="DYF6" s="668"/>
      <c r="DYG6" s="668" t="s">
        <v>530</v>
      </c>
      <c r="DYH6" s="668"/>
      <c r="DYI6" s="668"/>
      <c r="DYJ6" s="668"/>
      <c r="DYK6" s="668" t="s">
        <v>530</v>
      </c>
      <c r="DYL6" s="668"/>
      <c r="DYM6" s="668"/>
      <c r="DYN6" s="668"/>
      <c r="DYO6" s="668" t="s">
        <v>530</v>
      </c>
      <c r="DYP6" s="668"/>
      <c r="DYQ6" s="668"/>
      <c r="DYR6" s="668"/>
      <c r="DYS6" s="668" t="s">
        <v>530</v>
      </c>
      <c r="DYT6" s="668"/>
      <c r="DYU6" s="668"/>
      <c r="DYV6" s="668"/>
      <c r="DYW6" s="668" t="s">
        <v>530</v>
      </c>
      <c r="DYX6" s="668"/>
      <c r="DYY6" s="668"/>
      <c r="DYZ6" s="668"/>
      <c r="DZA6" s="668" t="s">
        <v>530</v>
      </c>
      <c r="DZB6" s="668"/>
      <c r="DZC6" s="668"/>
      <c r="DZD6" s="668"/>
      <c r="DZE6" s="668" t="s">
        <v>530</v>
      </c>
      <c r="DZF6" s="668"/>
      <c r="DZG6" s="668"/>
      <c r="DZH6" s="668"/>
      <c r="DZI6" s="668" t="s">
        <v>530</v>
      </c>
      <c r="DZJ6" s="668"/>
      <c r="DZK6" s="668"/>
      <c r="DZL6" s="668"/>
      <c r="DZM6" s="668" t="s">
        <v>530</v>
      </c>
      <c r="DZN6" s="668"/>
      <c r="DZO6" s="668"/>
      <c r="DZP6" s="668"/>
      <c r="DZQ6" s="668" t="s">
        <v>530</v>
      </c>
      <c r="DZR6" s="668"/>
      <c r="DZS6" s="668"/>
      <c r="DZT6" s="668"/>
      <c r="DZU6" s="668" t="s">
        <v>530</v>
      </c>
      <c r="DZV6" s="668"/>
      <c r="DZW6" s="668"/>
      <c r="DZX6" s="668"/>
      <c r="DZY6" s="668" t="s">
        <v>530</v>
      </c>
      <c r="DZZ6" s="668"/>
      <c r="EAA6" s="668"/>
      <c r="EAB6" s="668"/>
      <c r="EAC6" s="668" t="s">
        <v>530</v>
      </c>
      <c r="EAD6" s="668"/>
      <c r="EAE6" s="668"/>
      <c r="EAF6" s="668"/>
      <c r="EAG6" s="668" t="s">
        <v>530</v>
      </c>
      <c r="EAH6" s="668"/>
      <c r="EAI6" s="668"/>
      <c r="EAJ6" s="668"/>
      <c r="EAK6" s="668" t="s">
        <v>530</v>
      </c>
      <c r="EAL6" s="668"/>
      <c r="EAM6" s="668"/>
      <c r="EAN6" s="668"/>
      <c r="EAO6" s="668" t="s">
        <v>530</v>
      </c>
      <c r="EAP6" s="668"/>
      <c r="EAQ6" s="668"/>
      <c r="EAR6" s="668"/>
      <c r="EAS6" s="668" t="s">
        <v>530</v>
      </c>
      <c r="EAT6" s="668"/>
      <c r="EAU6" s="668"/>
      <c r="EAV6" s="668"/>
      <c r="EAW6" s="668" t="s">
        <v>530</v>
      </c>
      <c r="EAX6" s="668"/>
      <c r="EAY6" s="668"/>
      <c r="EAZ6" s="668"/>
      <c r="EBA6" s="668" t="s">
        <v>530</v>
      </c>
      <c r="EBB6" s="668"/>
      <c r="EBC6" s="668"/>
      <c r="EBD6" s="668"/>
      <c r="EBE6" s="668" t="s">
        <v>530</v>
      </c>
      <c r="EBF6" s="668"/>
      <c r="EBG6" s="668"/>
      <c r="EBH6" s="668"/>
      <c r="EBI6" s="668" t="s">
        <v>530</v>
      </c>
      <c r="EBJ6" s="668"/>
      <c r="EBK6" s="668"/>
      <c r="EBL6" s="668"/>
      <c r="EBM6" s="668" t="s">
        <v>530</v>
      </c>
      <c r="EBN6" s="668"/>
      <c r="EBO6" s="668"/>
      <c r="EBP6" s="668"/>
      <c r="EBQ6" s="668" t="s">
        <v>530</v>
      </c>
      <c r="EBR6" s="668"/>
      <c r="EBS6" s="668"/>
      <c r="EBT6" s="668"/>
      <c r="EBU6" s="668" t="s">
        <v>530</v>
      </c>
      <c r="EBV6" s="668"/>
      <c r="EBW6" s="668"/>
      <c r="EBX6" s="668"/>
      <c r="EBY6" s="668" t="s">
        <v>530</v>
      </c>
      <c r="EBZ6" s="668"/>
      <c r="ECA6" s="668"/>
      <c r="ECB6" s="668"/>
      <c r="ECC6" s="668" t="s">
        <v>530</v>
      </c>
      <c r="ECD6" s="668"/>
      <c r="ECE6" s="668"/>
      <c r="ECF6" s="668"/>
      <c r="ECG6" s="668" t="s">
        <v>530</v>
      </c>
      <c r="ECH6" s="668"/>
      <c r="ECI6" s="668"/>
      <c r="ECJ6" s="668"/>
      <c r="ECK6" s="668" t="s">
        <v>530</v>
      </c>
      <c r="ECL6" s="668"/>
      <c r="ECM6" s="668"/>
      <c r="ECN6" s="668"/>
      <c r="ECO6" s="668" t="s">
        <v>530</v>
      </c>
      <c r="ECP6" s="668"/>
      <c r="ECQ6" s="668"/>
      <c r="ECR6" s="668"/>
      <c r="ECS6" s="668" t="s">
        <v>530</v>
      </c>
      <c r="ECT6" s="668"/>
      <c r="ECU6" s="668"/>
      <c r="ECV6" s="668"/>
      <c r="ECW6" s="668" t="s">
        <v>530</v>
      </c>
      <c r="ECX6" s="668"/>
      <c r="ECY6" s="668"/>
      <c r="ECZ6" s="668"/>
      <c r="EDA6" s="668" t="s">
        <v>530</v>
      </c>
      <c r="EDB6" s="668"/>
      <c r="EDC6" s="668"/>
      <c r="EDD6" s="668"/>
      <c r="EDE6" s="668" t="s">
        <v>530</v>
      </c>
      <c r="EDF6" s="668"/>
      <c r="EDG6" s="668"/>
      <c r="EDH6" s="668"/>
      <c r="EDI6" s="668" t="s">
        <v>530</v>
      </c>
      <c r="EDJ6" s="668"/>
      <c r="EDK6" s="668"/>
      <c r="EDL6" s="668"/>
      <c r="EDM6" s="668" t="s">
        <v>530</v>
      </c>
      <c r="EDN6" s="668"/>
      <c r="EDO6" s="668"/>
      <c r="EDP6" s="668"/>
      <c r="EDQ6" s="668" t="s">
        <v>530</v>
      </c>
      <c r="EDR6" s="668"/>
      <c r="EDS6" s="668"/>
      <c r="EDT6" s="668"/>
      <c r="EDU6" s="668" t="s">
        <v>530</v>
      </c>
      <c r="EDV6" s="668"/>
      <c r="EDW6" s="668"/>
      <c r="EDX6" s="668"/>
      <c r="EDY6" s="668" t="s">
        <v>530</v>
      </c>
      <c r="EDZ6" s="668"/>
      <c r="EEA6" s="668"/>
      <c r="EEB6" s="668"/>
      <c r="EEC6" s="668" t="s">
        <v>530</v>
      </c>
      <c r="EED6" s="668"/>
      <c r="EEE6" s="668"/>
      <c r="EEF6" s="668"/>
      <c r="EEG6" s="668" t="s">
        <v>530</v>
      </c>
      <c r="EEH6" s="668"/>
      <c r="EEI6" s="668"/>
      <c r="EEJ6" s="668"/>
      <c r="EEK6" s="668" t="s">
        <v>530</v>
      </c>
      <c r="EEL6" s="668"/>
      <c r="EEM6" s="668"/>
      <c r="EEN6" s="668"/>
      <c r="EEO6" s="668" t="s">
        <v>530</v>
      </c>
      <c r="EEP6" s="668"/>
      <c r="EEQ6" s="668"/>
      <c r="EER6" s="668"/>
      <c r="EES6" s="668" t="s">
        <v>530</v>
      </c>
      <c r="EET6" s="668"/>
      <c r="EEU6" s="668"/>
      <c r="EEV6" s="668"/>
      <c r="EEW6" s="668" t="s">
        <v>530</v>
      </c>
      <c r="EEX6" s="668"/>
      <c r="EEY6" s="668"/>
      <c r="EEZ6" s="668"/>
      <c r="EFA6" s="668" t="s">
        <v>530</v>
      </c>
      <c r="EFB6" s="668"/>
      <c r="EFC6" s="668"/>
      <c r="EFD6" s="668"/>
      <c r="EFE6" s="668" t="s">
        <v>530</v>
      </c>
      <c r="EFF6" s="668"/>
      <c r="EFG6" s="668"/>
      <c r="EFH6" s="668"/>
      <c r="EFI6" s="668" t="s">
        <v>530</v>
      </c>
      <c r="EFJ6" s="668"/>
      <c r="EFK6" s="668"/>
      <c r="EFL6" s="668"/>
      <c r="EFM6" s="668" t="s">
        <v>530</v>
      </c>
      <c r="EFN6" s="668"/>
      <c r="EFO6" s="668"/>
      <c r="EFP6" s="668"/>
      <c r="EFQ6" s="668" t="s">
        <v>530</v>
      </c>
      <c r="EFR6" s="668"/>
      <c r="EFS6" s="668"/>
      <c r="EFT6" s="668"/>
      <c r="EFU6" s="668" t="s">
        <v>530</v>
      </c>
      <c r="EFV6" s="668"/>
      <c r="EFW6" s="668"/>
      <c r="EFX6" s="668"/>
      <c r="EFY6" s="668" t="s">
        <v>530</v>
      </c>
      <c r="EFZ6" s="668"/>
      <c r="EGA6" s="668"/>
      <c r="EGB6" s="668"/>
      <c r="EGC6" s="668" t="s">
        <v>530</v>
      </c>
      <c r="EGD6" s="668"/>
      <c r="EGE6" s="668"/>
      <c r="EGF6" s="668"/>
      <c r="EGG6" s="668" t="s">
        <v>530</v>
      </c>
      <c r="EGH6" s="668"/>
      <c r="EGI6" s="668"/>
      <c r="EGJ6" s="668"/>
      <c r="EGK6" s="668" t="s">
        <v>530</v>
      </c>
      <c r="EGL6" s="668"/>
      <c r="EGM6" s="668"/>
      <c r="EGN6" s="668"/>
      <c r="EGO6" s="668" t="s">
        <v>530</v>
      </c>
      <c r="EGP6" s="668"/>
      <c r="EGQ6" s="668"/>
      <c r="EGR6" s="668"/>
      <c r="EGS6" s="668" t="s">
        <v>530</v>
      </c>
      <c r="EGT6" s="668"/>
      <c r="EGU6" s="668"/>
      <c r="EGV6" s="668"/>
      <c r="EGW6" s="668" t="s">
        <v>530</v>
      </c>
      <c r="EGX6" s="668"/>
      <c r="EGY6" s="668"/>
      <c r="EGZ6" s="668"/>
      <c r="EHA6" s="668" t="s">
        <v>530</v>
      </c>
      <c r="EHB6" s="668"/>
      <c r="EHC6" s="668"/>
      <c r="EHD6" s="668"/>
      <c r="EHE6" s="668" t="s">
        <v>530</v>
      </c>
      <c r="EHF6" s="668"/>
      <c r="EHG6" s="668"/>
      <c r="EHH6" s="668"/>
      <c r="EHI6" s="668" t="s">
        <v>530</v>
      </c>
      <c r="EHJ6" s="668"/>
      <c r="EHK6" s="668"/>
      <c r="EHL6" s="668"/>
      <c r="EHM6" s="668" t="s">
        <v>530</v>
      </c>
      <c r="EHN6" s="668"/>
      <c r="EHO6" s="668"/>
      <c r="EHP6" s="668"/>
      <c r="EHQ6" s="668" t="s">
        <v>530</v>
      </c>
      <c r="EHR6" s="668"/>
      <c r="EHS6" s="668"/>
      <c r="EHT6" s="668"/>
      <c r="EHU6" s="668" t="s">
        <v>530</v>
      </c>
      <c r="EHV6" s="668"/>
      <c r="EHW6" s="668"/>
      <c r="EHX6" s="668"/>
      <c r="EHY6" s="668" t="s">
        <v>530</v>
      </c>
      <c r="EHZ6" s="668"/>
      <c r="EIA6" s="668"/>
      <c r="EIB6" s="668"/>
      <c r="EIC6" s="668" t="s">
        <v>530</v>
      </c>
      <c r="EID6" s="668"/>
      <c r="EIE6" s="668"/>
      <c r="EIF6" s="668"/>
      <c r="EIG6" s="668" t="s">
        <v>530</v>
      </c>
      <c r="EIH6" s="668"/>
      <c r="EII6" s="668"/>
      <c r="EIJ6" s="668"/>
      <c r="EIK6" s="668" t="s">
        <v>530</v>
      </c>
      <c r="EIL6" s="668"/>
      <c r="EIM6" s="668"/>
      <c r="EIN6" s="668"/>
      <c r="EIO6" s="668" t="s">
        <v>530</v>
      </c>
      <c r="EIP6" s="668"/>
      <c r="EIQ6" s="668"/>
      <c r="EIR6" s="668"/>
      <c r="EIS6" s="668" t="s">
        <v>530</v>
      </c>
      <c r="EIT6" s="668"/>
      <c r="EIU6" s="668"/>
      <c r="EIV6" s="668"/>
      <c r="EIW6" s="668" t="s">
        <v>530</v>
      </c>
      <c r="EIX6" s="668"/>
      <c r="EIY6" s="668"/>
      <c r="EIZ6" s="668"/>
      <c r="EJA6" s="668" t="s">
        <v>530</v>
      </c>
      <c r="EJB6" s="668"/>
      <c r="EJC6" s="668"/>
      <c r="EJD6" s="668"/>
      <c r="EJE6" s="668" t="s">
        <v>530</v>
      </c>
      <c r="EJF6" s="668"/>
      <c r="EJG6" s="668"/>
      <c r="EJH6" s="668"/>
      <c r="EJI6" s="668" t="s">
        <v>530</v>
      </c>
      <c r="EJJ6" s="668"/>
      <c r="EJK6" s="668"/>
      <c r="EJL6" s="668"/>
      <c r="EJM6" s="668" t="s">
        <v>530</v>
      </c>
      <c r="EJN6" s="668"/>
      <c r="EJO6" s="668"/>
      <c r="EJP6" s="668"/>
      <c r="EJQ6" s="668" t="s">
        <v>530</v>
      </c>
      <c r="EJR6" s="668"/>
      <c r="EJS6" s="668"/>
      <c r="EJT6" s="668"/>
      <c r="EJU6" s="668" t="s">
        <v>530</v>
      </c>
      <c r="EJV6" s="668"/>
      <c r="EJW6" s="668"/>
      <c r="EJX6" s="668"/>
      <c r="EJY6" s="668" t="s">
        <v>530</v>
      </c>
      <c r="EJZ6" s="668"/>
      <c r="EKA6" s="668"/>
      <c r="EKB6" s="668"/>
      <c r="EKC6" s="668" t="s">
        <v>530</v>
      </c>
      <c r="EKD6" s="668"/>
      <c r="EKE6" s="668"/>
      <c r="EKF6" s="668"/>
      <c r="EKG6" s="668" t="s">
        <v>530</v>
      </c>
      <c r="EKH6" s="668"/>
      <c r="EKI6" s="668"/>
      <c r="EKJ6" s="668"/>
      <c r="EKK6" s="668" t="s">
        <v>530</v>
      </c>
      <c r="EKL6" s="668"/>
      <c r="EKM6" s="668"/>
      <c r="EKN6" s="668"/>
      <c r="EKO6" s="668" t="s">
        <v>530</v>
      </c>
      <c r="EKP6" s="668"/>
      <c r="EKQ6" s="668"/>
      <c r="EKR6" s="668"/>
      <c r="EKS6" s="668" t="s">
        <v>530</v>
      </c>
      <c r="EKT6" s="668"/>
      <c r="EKU6" s="668"/>
      <c r="EKV6" s="668"/>
      <c r="EKW6" s="668" t="s">
        <v>530</v>
      </c>
      <c r="EKX6" s="668"/>
      <c r="EKY6" s="668"/>
      <c r="EKZ6" s="668"/>
      <c r="ELA6" s="668" t="s">
        <v>530</v>
      </c>
      <c r="ELB6" s="668"/>
      <c r="ELC6" s="668"/>
      <c r="ELD6" s="668"/>
      <c r="ELE6" s="668" t="s">
        <v>530</v>
      </c>
      <c r="ELF6" s="668"/>
      <c r="ELG6" s="668"/>
      <c r="ELH6" s="668"/>
      <c r="ELI6" s="668" t="s">
        <v>530</v>
      </c>
      <c r="ELJ6" s="668"/>
      <c r="ELK6" s="668"/>
      <c r="ELL6" s="668"/>
      <c r="ELM6" s="668" t="s">
        <v>530</v>
      </c>
      <c r="ELN6" s="668"/>
      <c r="ELO6" s="668"/>
      <c r="ELP6" s="668"/>
      <c r="ELQ6" s="668" t="s">
        <v>530</v>
      </c>
      <c r="ELR6" s="668"/>
      <c r="ELS6" s="668"/>
      <c r="ELT6" s="668"/>
      <c r="ELU6" s="668" t="s">
        <v>530</v>
      </c>
      <c r="ELV6" s="668"/>
      <c r="ELW6" s="668"/>
      <c r="ELX6" s="668"/>
      <c r="ELY6" s="668" t="s">
        <v>530</v>
      </c>
      <c r="ELZ6" s="668"/>
      <c r="EMA6" s="668"/>
      <c r="EMB6" s="668"/>
      <c r="EMC6" s="668" t="s">
        <v>530</v>
      </c>
      <c r="EMD6" s="668"/>
      <c r="EME6" s="668"/>
      <c r="EMF6" s="668"/>
      <c r="EMG6" s="668" t="s">
        <v>530</v>
      </c>
      <c r="EMH6" s="668"/>
      <c r="EMI6" s="668"/>
      <c r="EMJ6" s="668"/>
      <c r="EMK6" s="668" t="s">
        <v>530</v>
      </c>
      <c r="EML6" s="668"/>
      <c r="EMM6" s="668"/>
      <c r="EMN6" s="668"/>
      <c r="EMO6" s="668" t="s">
        <v>530</v>
      </c>
      <c r="EMP6" s="668"/>
      <c r="EMQ6" s="668"/>
      <c r="EMR6" s="668"/>
      <c r="EMS6" s="668" t="s">
        <v>530</v>
      </c>
      <c r="EMT6" s="668"/>
      <c r="EMU6" s="668"/>
      <c r="EMV6" s="668"/>
      <c r="EMW6" s="668" t="s">
        <v>530</v>
      </c>
      <c r="EMX6" s="668"/>
      <c r="EMY6" s="668"/>
      <c r="EMZ6" s="668"/>
      <c r="ENA6" s="668" t="s">
        <v>530</v>
      </c>
      <c r="ENB6" s="668"/>
      <c r="ENC6" s="668"/>
      <c r="END6" s="668"/>
      <c r="ENE6" s="668" t="s">
        <v>530</v>
      </c>
      <c r="ENF6" s="668"/>
      <c r="ENG6" s="668"/>
      <c r="ENH6" s="668"/>
      <c r="ENI6" s="668" t="s">
        <v>530</v>
      </c>
      <c r="ENJ6" s="668"/>
      <c r="ENK6" s="668"/>
      <c r="ENL6" s="668"/>
      <c r="ENM6" s="668" t="s">
        <v>530</v>
      </c>
      <c r="ENN6" s="668"/>
      <c r="ENO6" s="668"/>
      <c r="ENP6" s="668"/>
      <c r="ENQ6" s="668" t="s">
        <v>530</v>
      </c>
      <c r="ENR6" s="668"/>
      <c r="ENS6" s="668"/>
      <c r="ENT6" s="668"/>
      <c r="ENU6" s="668" t="s">
        <v>530</v>
      </c>
      <c r="ENV6" s="668"/>
      <c r="ENW6" s="668"/>
      <c r="ENX6" s="668"/>
      <c r="ENY6" s="668" t="s">
        <v>530</v>
      </c>
      <c r="ENZ6" s="668"/>
      <c r="EOA6" s="668"/>
      <c r="EOB6" s="668"/>
      <c r="EOC6" s="668" t="s">
        <v>530</v>
      </c>
      <c r="EOD6" s="668"/>
      <c r="EOE6" s="668"/>
      <c r="EOF6" s="668"/>
      <c r="EOG6" s="668" t="s">
        <v>530</v>
      </c>
      <c r="EOH6" s="668"/>
      <c r="EOI6" s="668"/>
      <c r="EOJ6" s="668"/>
      <c r="EOK6" s="668" t="s">
        <v>530</v>
      </c>
      <c r="EOL6" s="668"/>
      <c r="EOM6" s="668"/>
      <c r="EON6" s="668"/>
      <c r="EOO6" s="668" t="s">
        <v>530</v>
      </c>
      <c r="EOP6" s="668"/>
      <c r="EOQ6" s="668"/>
      <c r="EOR6" s="668"/>
      <c r="EOS6" s="668" t="s">
        <v>530</v>
      </c>
      <c r="EOT6" s="668"/>
      <c r="EOU6" s="668"/>
      <c r="EOV6" s="668"/>
      <c r="EOW6" s="668" t="s">
        <v>530</v>
      </c>
      <c r="EOX6" s="668"/>
      <c r="EOY6" s="668"/>
      <c r="EOZ6" s="668"/>
      <c r="EPA6" s="668" t="s">
        <v>530</v>
      </c>
      <c r="EPB6" s="668"/>
      <c r="EPC6" s="668"/>
      <c r="EPD6" s="668"/>
      <c r="EPE6" s="668" t="s">
        <v>530</v>
      </c>
      <c r="EPF6" s="668"/>
      <c r="EPG6" s="668"/>
      <c r="EPH6" s="668"/>
      <c r="EPI6" s="668" t="s">
        <v>530</v>
      </c>
      <c r="EPJ6" s="668"/>
      <c r="EPK6" s="668"/>
      <c r="EPL6" s="668"/>
      <c r="EPM6" s="668" t="s">
        <v>530</v>
      </c>
      <c r="EPN6" s="668"/>
      <c r="EPO6" s="668"/>
      <c r="EPP6" s="668"/>
      <c r="EPQ6" s="668" t="s">
        <v>530</v>
      </c>
      <c r="EPR6" s="668"/>
      <c r="EPS6" s="668"/>
      <c r="EPT6" s="668"/>
      <c r="EPU6" s="668" t="s">
        <v>530</v>
      </c>
      <c r="EPV6" s="668"/>
      <c r="EPW6" s="668"/>
      <c r="EPX6" s="668"/>
      <c r="EPY6" s="668" t="s">
        <v>530</v>
      </c>
      <c r="EPZ6" s="668"/>
      <c r="EQA6" s="668"/>
      <c r="EQB6" s="668"/>
      <c r="EQC6" s="668" t="s">
        <v>530</v>
      </c>
      <c r="EQD6" s="668"/>
      <c r="EQE6" s="668"/>
      <c r="EQF6" s="668"/>
      <c r="EQG6" s="668" t="s">
        <v>530</v>
      </c>
      <c r="EQH6" s="668"/>
      <c r="EQI6" s="668"/>
      <c r="EQJ6" s="668"/>
      <c r="EQK6" s="668" t="s">
        <v>530</v>
      </c>
      <c r="EQL6" s="668"/>
      <c r="EQM6" s="668"/>
      <c r="EQN6" s="668"/>
      <c r="EQO6" s="668" t="s">
        <v>530</v>
      </c>
      <c r="EQP6" s="668"/>
      <c r="EQQ6" s="668"/>
      <c r="EQR6" s="668"/>
      <c r="EQS6" s="668" t="s">
        <v>530</v>
      </c>
      <c r="EQT6" s="668"/>
      <c r="EQU6" s="668"/>
      <c r="EQV6" s="668"/>
      <c r="EQW6" s="668" t="s">
        <v>530</v>
      </c>
      <c r="EQX6" s="668"/>
      <c r="EQY6" s="668"/>
      <c r="EQZ6" s="668"/>
      <c r="ERA6" s="668" t="s">
        <v>530</v>
      </c>
      <c r="ERB6" s="668"/>
      <c r="ERC6" s="668"/>
      <c r="ERD6" s="668"/>
      <c r="ERE6" s="668" t="s">
        <v>530</v>
      </c>
      <c r="ERF6" s="668"/>
      <c r="ERG6" s="668"/>
      <c r="ERH6" s="668"/>
      <c r="ERI6" s="668" t="s">
        <v>530</v>
      </c>
      <c r="ERJ6" s="668"/>
      <c r="ERK6" s="668"/>
      <c r="ERL6" s="668"/>
      <c r="ERM6" s="668" t="s">
        <v>530</v>
      </c>
      <c r="ERN6" s="668"/>
      <c r="ERO6" s="668"/>
      <c r="ERP6" s="668"/>
      <c r="ERQ6" s="668" t="s">
        <v>530</v>
      </c>
      <c r="ERR6" s="668"/>
      <c r="ERS6" s="668"/>
      <c r="ERT6" s="668"/>
      <c r="ERU6" s="668" t="s">
        <v>530</v>
      </c>
      <c r="ERV6" s="668"/>
      <c r="ERW6" s="668"/>
      <c r="ERX6" s="668"/>
      <c r="ERY6" s="668" t="s">
        <v>530</v>
      </c>
      <c r="ERZ6" s="668"/>
      <c r="ESA6" s="668"/>
      <c r="ESB6" s="668"/>
      <c r="ESC6" s="668" t="s">
        <v>530</v>
      </c>
      <c r="ESD6" s="668"/>
      <c r="ESE6" s="668"/>
      <c r="ESF6" s="668"/>
      <c r="ESG6" s="668" t="s">
        <v>530</v>
      </c>
      <c r="ESH6" s="668"/>
      <c r="ESI6" s="668"/>
      <c r="ESJ6" s="668"/>
      <c r="ESK6" s="668" t="s">
        <v>530</v>
      </c>
      <c r="ESL6" s="668"/>
      <c r="ESM6" s="668"/>
      <c r="ESN6" s="668"/>
      <c r="ESO6" s="668" t="s">
        <v>530</v>
      </c>
      <c r="ESP6" s="668"/>
      <c r="ESQ6" s="668"/>
      <c r="ESR6" s="668"/>
      <c r="ESS6" s="668" t="s">
        <v>530</v>
      </c>
      <c r="EST6" s="668"/>
      <c r="ESU6" s="668"/>
      <c r="ESV6" s="668"/>
      <c r="ESW6" s="668" t="s">
        <v>530</v>
      </c>
      <c r="ESX6" s="668"/>
      <c r="ESY6" s="668"/>
      <c r="ESZ6" s="668"/>
      <c r="ETA6" s="668" t="s">
        <v>530</v>
      </c>
      <c r="ETB6" s="668"/>
      <c r="ETC6" s="668"/>
      <c r="ETD6" s="668"/>
      <c r="ETE6" s="668" t="s">
        <v>530</v>
      </c>
      <c r="ETF6" s="668"/>
      <c r="ETG6" s="668"/>
      <c r="ETH6" s="668"/>
      <c r="ETI6" s="668" t="s">
        <v>530</v>
      </c>
      <c r="ETJ6" s="668"/>
      <c r="ETK6" s="668"/>
      <c r="ETL6" s="668"/>
      <c r="ETM6" s="668" t="s">
        <v>530</v>
      </c>
      <c r="ETN6" s="668"/>
      <c r="ETO6" s="668"/>
      <c r="ETP6" s="668"/>
      <c r="ETQ6" s="668" t="s">
        <v>530</v>
      </c>
      <c r="ETR6" s="668"/>
      <c r="ETS6" s="668"/>
      <c r="ETT6" s="668"/>
      <c r="ETU6" s="668" t="s">
        <v>530</v>
      </c>
      <c r="ETV6" s="668"/>
      <c r="ETW6" s="668"/>
      <c r="ETX6" s="668"/>
      <c r="ETY6" s="668" t="s">
        <v>530</v>
      </c>
      <c r="ETZ6" s="668"/>
      <c r="EUA6" s="668"/>
      <c r="EUB6" s="668"/>
      <c r="EUC6" s="668" t="s">
        <v>530</v>
      </c>
      <c r="EUD6" s="668"/>
      <c r="EUE6" s="668"/>
      <c r="EUF6" s="668"/>
      <c r="EUG6" s="668" t="s">
        <v>530</v>
      </c>
      <c r="EUH6" s="668"/>
      <c r="EUI6" s="668"/>
      <c r="EUJ6" s="668"/>
      <c r="EUK6" s="668" t="s">
        <v>530</v>
      </c>
      <c r="EUL6" s="668"/>
      <c r="EUM6" s="668"/>
      <c r="EUN6" s="668"/>
      <c r="EUO6" s="668" t="s">
        <v>530</v>
      </c>
      <c r="EUP6" s="668"/>
      <c r="EUQ6" s="668"/>
      <c r="EUR6" s="668"/>
      <c r="EUS6" s="668" t="s">
        <v>530</v>
      </c>
      <c r="EUT6" s="668"/>
      <c r="EUU6" s="668"/>
      <c r="EUV6" s="668"/>
      <c r="EUW6" s="668" t="s">
        <v>530</v>
      </c>
      <c r="EUX6" s="668"/>
      <c r="EUY6" s="668"/>
      <c r="EUZ6" s="668"/>
      <c r="EVA6" s="668" t="s">
        <v>530</v>
      </c>
      <c r="EVB6" s="668"/>
      <c r="EVC6" s="668"/>
      <c r="EVD6" s="668"/>
      <c r="EVE6" s="668" t="s">
        <v>530</v>
      </c>
      <c r="EVF6" s="668"/>
      <c r="EVG6" s="668"/>
      <c r="EVH6" s="668"/>
      <c r="EVI6" s="668" t="s">
        <v>530</v>
      </c>
      <c r="EVJ6" s="668"/>
      <c r="EVK6" s="668"/>
      <c r="EVL6" s="668"/>
      <c r="EVM6" s="668" t="s">
        <v>530</v>
      </c>
      <c r="EVN6" s="668"/>
      <c r="EVO6" s="668"/>
      <c r="EVP6" s="668"/>
      <c r="EVQ6" s="668" t="s">
        <v>530</v>
      </c>
      <c r="EVR6" s="668"/>
      <c r="EVS6" s="668"/>
      <c r="EVT6" s="668"/>
      <c r="EVU6" s="668" t="s">
        <v>530</v>
      </c>
      <c r="EVV6" s="668"/>
      <c r="EVW6" s="668"/>
      <c r="EVX6" s="668"/>
      <c r="EVY6" s="668" t="s">
        <v>530</v>
      </c>
      <c r="EVZ6" s="668"/>
      <c r="EWA6" s="668"/>
      <c r="EWB6" s="668"/>
      <c r="EWC6" s="668" t="s">
        <v>530</v>
      </c>
      <c r="EWD6" s="668"/>
      <c r="EWE6" s="668"/>
      <c r="EWF6" s="668"/>
      <c r="EWG6" s="668" t="s">
        <v>530</v>
      </c>
      <c r="EWH6" s="668"/>
      <c r="EWI6" s="668"/>
      <c r="EWJ6" s="668"/>
      <c r="EWK6" s="668" t="s">
        <v>530</v>
      </c>
      <c r="EWL6" s="668"/>
      <c r="EWM6" s="668"/>
      <c r="EWN6" s="668"/>
      <c r="EWO6" s="668" t="s">
        <v>530</v>
      </c>
      <c r="EWP6" s="668"/>
      <c r="EWQ6" s="668"/>
      <c r="EWR6" s="668"/>
      <c r="EWS6" s="668" t="s">
        <v>530</v>
      </c>
      <c r="EWT6" s="668"/>
      <c r="EWU6" s="668"/>
      <c r="EWV6" s="668"/>
      <c r="EWW6" s="668" t="s">
        <v>530</v>
      </c>
      <c r="EWX6" s="668"/>
      <c r="EWY6" s="668"/>
      <c r="EWZ6" s="668"/>
      <c r="EXA6" s="668" t="s">
        <v>530</v>
      </c>
      <c r="EXB6" s="668"/>
      <c r="EXC6" s="668"/>
      <c r="EXD6" s="668"/>
      <c r="EXE6" s="668" t="s">
        <v>530</v>
      </c>
      <c r="EXF6" s="668"/>
      <c r="EXG6" s="668"/>
      <c r="EXH6" s="668"/>
      <c r="EXI6" s="668" t="s">
        <v>530</v>
      </c>
      <c r="EXJ6" s="668"/>
      <c r="EXK6" s="668"/>
      <c r="EXL6" s="668"/>
      <c r="EXM6" s="668" t="s">
        <v>530</v>
      </c>
      <c r="EXN6" s="668"/>
      <c r="EXO6" s="668"/>
      <c r="EXP6" s="668"/>
      <c r="EXQ6" s="668" t="s">
        <v>530</v>
      </c>
      <c r="EXR6" s="668"/>
      <c r="EXS6" s="668"/>
      <c r="EXT6" s="668"/>
      <c r="EXU6" s="668" t="s">
        <v>530</v>
      </c>
      <c r="EXV6" s="668"/>
      <c r="EXW6" s="668"/>
      <c r="EXX6" s="668"/>
      <c r="EXY6" s="668" t="s">
        <v>530</v>
      </c>
      <c r="EXZ6" s="668"/>
      <c r="EYA6" s="668"/>
      <c r="EYB6" s="668"/>
      <c r="EYC6" s="668" t="s">
        <v>530</v>
      </c>
      <c r="EYD6" s="668"/>
      <c r="EYE6" s="668"/>
      <c r="EYF6" s="668"/>
      <c r="EYG6" s="668" t="s">
        <v>530</v>
      </c>
      <c r="EYH6" s="668"/>
      <c r="EYI6" s="668"/>
      <c r="EYJ6" s="668"/>
      <c r="EYK6" s="668" t="s">
        <v>530</v>
      </c>
      <c r="EYL6" s="668"/>
      <c r="EYM6" s="668"/>
      <c r="EYN6" s="668"/>
      <c r="EYO6" s="668" t="s">
        <v>530</v>
      </c>
      <c r="EYP6" s="668"/>
      <c r="EYQ6" s="668"/>
      <c r="EYR6" s="668"/>
      <c r="EYS6" s="668" t="s">
        <v>530</v>
      </c>
      <c r="EYT6" s="668"/>
      <c r="EYU6" s="668"/>
      <c r="EYV6" s="668"/>
      <c r="EYW6" s="668" t="s">
        <v>530</v>
      </c>
      <c r="EYX6" s="668"/>
      <c r="EYY6" s="668"/>
      <c r="EYZ6" s="668"/>
      <c r="EZA6" s="668" t="s">
        <v>530</v>
      </c>
      <c r="EZB6" s="668"/>
      <c r="EZC6" s="668"/>
      <c r="EZD6" s="668"/>
      <c r="EZE6" s="668" t="s">
        <v>530</v>
      </c>
      <c r="EZF6" s="668"/>
      <c r="EZG6" s="668"/>
      <c r="EZH6" s="668"/>
      <c r="EZI6" s="668" t="s">
        <v>530</v>
      </c>
      <c r="EZJ6" s="668"/>
      <c r="EZK6" s="668"/>
      <c r="EZL6" s="668"/>
      <c r="EZM6" s="668" t="s">
        <v>530</v>
      </c>
      <c r="EZN6" s="668"/>
      <c r="EZO6" s="668"/>
      <c r="EZP6" s="668"/>
      <c r="EZQ6" s="668" t="s">
        <v>530</v>
      </c>
      <c r="EZR6" s="668"/>
      <c r="EZS6" s="668"/>
      <c r="EZT6" s="668"/>
      <c r="EZU6" s="668" t="s">
        <v>530</v>
      </c>
      <c r="EZV6" s="668"/>
      <c r="EZW6" s="668"/>
      <c r="EZX6" s="668"/>
      <c r="EZY6" s="668" t="s">
        <v>530</v>
      </c>
      <c r="EZZ6" s="668"/>
      <c r="FAA6" s="668"/>
      <c r="FAB6" s="668"/>
      <c r="FAC6" s="668" t="s">
        <v>530</v>
      </c>
      <c r="FAD6" s="668"/>
      <c r="FAE6" s="668"/>
      <c r="FAF6" s="668"/>
      <c r="FAG6" s="668" t="s">
        <v>530</v>
      </c>
      <c r="FAH6" s="668"/>
      <c r="FAI6" s="668"/>
      <c r="FAJ6" s="668"/>
      <c r="FAK6" s="668" t="s">
        <v>530</v>
      </c>
      <c r="FAL6" s="668"/>
      <c r="FAM6" s="668"/>
      <c r="FAN6" s="668"/>
      <c r="FAO6" s="668" t="s">
        <v>530</v>
      </c>
      <c r="FAP6" s="668"/>
      <c r="FAQ6" s="668"/>
      <c r="FAR6" s="668"/>
      <c r="FAS6" s="668" t="s">
        <v>530</v>
      </c>
      <c r="FAT6" s="668"/>
      <c r="FAU6" s="668"/>
      <c r="FAV6" s="668"/>
      <c r="FAW6" s="668" t="s">
        <v>530</v>
      </c>
      <c r="FAX6" s="668"/>
      <c r="FAY6" s="668"/>
      <c r="FAZ6" s="668"/>
      <c r="FBA6" s="668" t="s">
        <v>530</v>
      </c>
      <c r="FBB6" s="668"/>
      <c r="FBC6" s="668"/>
      <c r="FBD6" s="668"/>
      <c r="FBE6" s="668" t="s">
        <v>530</v>
      </c>
      <c r="FBF6" s="668"/>
      <c r="FBG6" s="668"/>
      <c r="FBH6" s="668"/>
      <c r="FBI6" s="668" t="s">
        <v>530</v>
      </c>
      <c r="FBJ6" s="668"/>
      <c r="FBK6" s="668"/>
      <c r="FBL6" s="668"/>
      <c r="FBM6" s="668" t="s">
        <v>530</v>
      </c>
      <c r="FBN6" s="668"/>
      <c r="FBO6" s="668"/>
      <c r="FBP6" s="668"/>
      <c r="FBQ6" s="668" t="s">
        <v>530</v>
      </c>
      <c r="FBR6" s="668"/>
      <c r="FBS6" s="668"/>
      <c r="FBT6" s="668"/>
      <c r="FBU6" s="668" t="s">
        <v>530</v>
      </c>
      <c r="FBV6" s="668"/>
      <c r="FBW6" s="668"/>
      <c r="FBX6" s="668"/>
      <c r="FBY6" s="668" t="s">
        <v>530</v>
      </c>
      <c r="FBZ6" s="668"/>
      <c r="FCA6" s="668"/>
      <c r="FCB6" s="668"/>
      <c r="FCC6" s="668" t="s">
        <v>530</v>
      </c>
      <c r="FCD6" s="668"/>
      <c r="FCE6" s="668"/>
      <c r="FCF6" s="668"/>
      <c r="FCG6" s="668" t="s">
        <v>530</v>
      </c>
      <c r="FCH6" s="668"/>
      <c r="FCI6" s="668"/>
      <c r="FCJ6" s="668"/>
      <c r="FCK6" s="668" t="s">
        <v>530</v>
      </c>
      <c r="FCL6" s="668"/>
      <c r="FCM6" s="668"/>
      <c r="FCN6" s="668"/>
      <c r="FCO6" s="668" t="s">
        <v>530</v>
      </c>
      <c r="FCP6" s="668"/>
      <c r="FCQ6" s="668"/>
      <c r="FCR6" s="668"/>
      <c r="FCS6" s="668" t="s">
        <v>530</v>
      </c>
      <c r="FCT6" s="668"/>
      <c r="FCU6" s="668"/>
      <c r="FCV6" s="668"/>
      <c r="FCW6" s="668" t="s">
        <v>530</v>
      </c>
      <c r="FCX6" s="668"/>
      <c r="FCY6" s="668"/>
      <c r="FCZ6" s="668"/>
      <c r="FDA6" s="668" t="s">
        <v>530</v>
      </c>
      <c r="FDB6" s="668"/>
      <c r="FDC6" s="668"/>
      <c r="FDD6" s="668"/>
      <c r="FDE6" s="668" t="s">
        <v>530</v>
      </c>
      <c r="FDF6" s="668"/>
      <c r="FDG6" s="668"/>
      <c r="FDH6" s="668"/>
      <c r="FDI6" s="668" t="s">
        <v>530</v>
      </c>
      <c r="FDJ6" s="668"/>
      <c r="FDK6" s="668"/>
      <c r="FDL6" s="668"/>
      <c r="FDM6" s="668" t="s">
        <v>530</v>
      </c>
      <c r="FDN6" s="668"/>
      <c r="FDO6" s="668"/>
      <c r="FDP6" s="668"/>
      <c r="FDQ6" s="668" t="s">
        <v>530</v>
      </c>
      <c r="FDR6" s="668"/>
      <c r="FDS6" s="668"/>
      <c r="FDT6" s="668"/>
      <c r="FDU6" s="668" t="s">
        <v>530</v>
      </c>
      <c r="FDV6" s="668"/>
      <c r="FDW6" s="668"/>
      <c r="FDX6" s="668"/>
      <c r="FDY6" s="668" t="s">
        <v>530</v>
      </c>
      <c r="FDZ6" s="668"/>
      <c r="FEA6" s="668"/>
      <c r="FEB6" s="668"/>
      <c r="FEC6" s="668" t="s">
        <v>530</v>
      </c>
      <c r="FED6" s="668"/>
      <c r="FEE6" s="668"/>
      <c r="FEF6" s="668"/>
      <c r="FEG6" s="668" t="s">
        <v>530</v>
      </c>
      <c r="FEH6" s="668"/>
      <c r="FEI6" s="668"/>
      <c r="FEJ6" s="668"/>
      <c r="FEK6" s="668" t="s">
        <v>530</v>
      </c>
      <c r="FEL6" s="668"/>
      <c r="FEM6" s="668"/>
      <c r="FEN6" s="668"/>
      <c r="FEO6" s="668" t="s">
        <v>530</v>
      </c>
      <c r="FEP6" s="668"/>
      <c r="FEQ6" s="668"/>
      <c r="FER6" s="668"/>
      <c r="FES6" s="668" t="s">
        <v>530</v>
      </c>
      <c r="FET6" s="668"/>
      <c r="FEU6" s="668"/>
      <c r="FEV6" s="668"/>
      <c r="FEW6" s="668" t="s">
        <v>530</v>
      </c>
      <c r="FEX6" s="668"/>
      <c r="FEY6" s="668"/>
      <c r="FEZ6" s="668"/>
      <c r="FFA6" s="668" t="s">
        <v>530</v>
      </c>
      <c r="FFB6" s="668"/>
      <c r="FFC6" s="668"/>
      <c r="FFD6" s="668"/>
      <c r="FFE6" s="668" t="s">
        <v>530</v>
      </c>
      <c r="FFF6" s="668"/>
      <c r="FFG6" s="668"/>
      <c r="FFH6" s="668"/>
      <c r="FFI6" s="668" t="s">
        <v>530</v>
      </c>
      <c r="FFJ6" s="668"/>
      <c r="FFK6" s="668"/>
      <c r="FFL6" s="668"/>
      <c r="FFM6" s="668" t="s">
        <v>530</v>
      </c>
      <c r="FFN6" s="668"/>
      <c r="FFO6" s="668"/>
      <c r="FFP6" s="668"/>
      <c r="FFQ6" s="668" t="s">
        <v>530</v>
      </c>
      <c r="FFR6" s="668"/>
      <c r="FFS6" s="668"/>
      <c r="FFT6" s="668"/>
      <c r="FFU6" s="668" t="s">
        <v>530</v>
      </c>
      <c r="FFV6" s="668"/>
      <c r="FFW6" s="668"/>
      <c r="FFX6" s="668"/>
      <c r="FFY6" s="668" t="s">
        <v>530</v>
      </c>
      <c r="FFZ6" s="668"/>
      <c r="FGA6" s="668"/>
      <c r="FGB6" s="668"/>
      <c r="FGC6" s="668" t="s">
        <v>530</v>
      </c>
      <c r="FGD6" s="668"/>
      <c r="FGE6" s="668"/>
      <c r="FGF6" s="668"/>
      <c r="FGG6" s="668" t="s">
        <v>530</v>
      </c>
      <c r="FGH6" s="668"/>
      <c r="FGI6" s="668"/>
      <c r="FGJ6" s="668"/>
      <c r="FGK6" s="668" t="s">
        <v>530</v>
      </c>
      <c r="FGL6" s="668"/>
      <c r="FGM6" s="668"/>
      <c r="FGN6" s="668"/>
      <c r="FGO6" s="668" t="s">
        <v>530</v>
      </c>
      <c r="FGP6" s="668"/>
      <c r="FGQ6" s="668"/>
      <c r="FGR6" s="668"/>
      <c r="FGS6" s="668" t="s">
        <v>530</v>
      </c>
      <c r="FGT6" s="668"/>
      <c r="FGU6" s="668"/>
      <c r="FGV6" s="668"/>
      <c r="FGW6" s="668" t="s">
        <v>530</v>
      </c>
      <c r="FGX6" s="668"/>
      <c r="FGY6" s="668"/>
      <c r="FGZ6" s="668"/>
      <c r="FHA6" s="668" t="s">
        <v>530</v>
      </c>
      <c r="FHB6" s="668"/>
      <c r="FHC6" s="668"/>
      <c r="FHD6" s="668"/>
      <c r="FHE6" s="668" t="s">
        <v>530</v>
      </c>
      <c r="FHF6" s="668"/>
      <c r="FHG6" s="668"/>
      <c r="FHH6" s="668"/>
      <c r="FHI6" s="668" t="s">
        <v>530</v>
      </c>
      <c r="FHJ6" s="668"/>
      <c r="FHK6" s="668"/>
      <c r="FHL6" s="668"/>
      <c r="FHM6" s="668" t="s">
        <v>530</v>
      </c>
      <c r="FHN6" s="668"/>
      <c r="FHO6" s="668"/>
      <c r="FHP6" s="668"/>
      <c r="FHQ6" s="668" t="s">
        <v>530</v>
      </c>
      <c r="FHR6" s="668"/>
      <c r="FHS6" s="668"/>
      <c r="FHT6" s="668"/>
      <c r="FHU6" s="668" t="s">
        <v>530</v>
      </c>
      <c r="FHV6" s="668"/>
      <c r="FHW6" s="668"/>
      <c r="FHX6" s="668"/>
      <c r="FHY6" s="668" t="s">
        <v>530</v>
      </c>
      <c r="FHZ6" s="668"/>
      <c r="FIA6" s="668"/>
      <c r="FIB6" s="668"/>
      <c r="FIC6" s="668" t="s">
        <v>530</v>
      </c>
      <c r="FID6" s="668"/>
      <c r="FIE6" s="668"/>
      <c r="FIF6" s="668"/>
      <c r="FIG6" s="668" t="s">
        <v>530</v>
      </c>
      <c r="FIH6" s="668"/>
      <c r="FII6" s="668"/>
      <c r="FIJ6" s="668"/>
      <c r="FIK6" s="668" t="s">
        <v>530</v>
      </c>
      <c r="FIL6" s="668"/>
      <c r="FIM6" s="668"/>
      <c r="FIN6" s="668"/>
      <c r="FIO6" s="668" t="s">
        <v>530</v>
      </c>
      <c r="FIP6" s="668"/>
      <c r="FIQ6" s="668"/>
      <c r="FIR6" s="668"/>
      <c r="FIS6" s="668" t="s">
        <v>530</v>
      </c>
      <c r="FIT6" s="668"/>
      <c r="FIU6" s="668"/>
      <c r="FIV6" s="668"/>
      <c r="FIW6" s="668" t="s">
        <v>530</v>
      </c>
      <c r="FIX6" s="668"/>
      <c r="FIY6" s="668"/>
      <c r="FIZ6" s="668"/>
      <c r="FJA6" s="668" t="s">
        <v>530</v>
      </c>
      <c r="FJB6" s="668"/>
      <c r="FJC6" s="668"/>
      <c r="FJD6" s="668"/>
      <c r="FJE6" s="668" t="s">
        <v>530</v>
      </c>
      <c r="FJF6" s="668"/>
      <c r="FJG6" s="668"/>
      <c r="FJH6" s="668"/>
      <c r="FJI6" s="668" t="s">
        <v>530</v>
      </c>
      <c r="FJJ6" s="668"/>
      <c r="FJK6" s="668"/>
      <c r="FJL6" s="668"/>
      <c r="FJM6" s="668" t="s">
        <v>530</v>
      </c>
      <c r="FJN6" s="668"/>
      <c r="FJO6" s="668"/>
      <c r="FJP6" s="668"/>
      <c r="FJQ6" s="668" t="s">
        <v>530</v>
      </c>
      <c r="FJR6" s="668"/>
      <c r="FJS6" s="668"/>
      <c r="FJT6" s="668"/>
      <c r="FJU6" s="668" t="s">
        <v>530</v>
      </c>
      <c r="FJV6" s="668"/>
      <c r="FJW6" s="668"/>
      <c r="FJX6" s="668"/>
      <c r="FJY6" s="668" t="s">
        <v>530</v>
      </c>
      <c r="FJZ6" s="668"/>
      <c r="FKA6" s="668"/>
      <c r="FKB6" s="668"/>
      <c r="FKC6" s="668" t="s">
        <v>530</v>
      </c>
      <c r="FKD6" s="668"/>
      <c r="FKE6" s="668"/>
      <c r="FKF6" s="668"/>
      <c r="FKG6" s="668" t="s">
        <v>530</v>
      </c>
      <c r="FKH6" s="668"/>
      <c r="FKI6" s="668"/>
      <c r="FKJ6" s="668"/>
      <c r="FKK6" s="668" t="s">
        <v>530</v>
      </c>
      <c r="FKL6" s="668"/>
      <c r="FKM6" s="668"/>
      <c r="FKN6" s="668"/>
      <c r="FKO6" s="668" t="s">
        <v>530</v>
      </c>
      <c r="FKP6" s="668"/>
      <c r="FKQ6" s="668"/>
      <c r="FKR6" s="668"/>
      <c r="FKS6" s="668" t="s">
        <v>530</v>
      </c>
      <c r="FKT6" s="668"/>
      <c r="FKU6" s="668"/>
      <c r="FKV6" s="668"/>
      <c r="FKW6" s="668" t="s">
        <v>530</v>
      </c>
      <c r="FKX6" s="668"/>
      <c r="FKY6" s="668"/>
      <c r="FKZ6" s="668"/>
      <c r="FLA6" s="668" t="s">
        <v>530</v>
      </c>
      <c r="FLB6" s="668"/>
      <c r="FLC6" s="668"/>
      <c r="FLD6" s="668"/>
      <c r="FLE6" s="668" t="s">
        <v>530</v>
      </c>
      <c r="FLF6" s="668"/>
      <c r="FLG6" s="668"/>
      <c r="FLH6" s="668"/>
      <c r="FLI6" s="668" t="s">
        <v>530</v>
      </c>
      <c r="FLJ6" s="668"/>
      <c r="FLK6" s="668"/>
      <c r="FLL6" s="668"/>
      <c r="FLM6" s="668" t="s">
        <v>530</v>
      </c>
      <c r="FLN6" s="668"/>
      <c r="FLO6" s="668"/>
      <c r="FLP6" s="668"/>
      <c r="FLQ6" s="668" t="s">
        <v>530</v>
      </c>
      <c r="FLR6" s="668"/>
      <c r="FLS6" s="668"/>
      <c r="FLT6" s="668"/>
      <c r="FLU6" s="668" t="s">
        <v>530</v>
      </c>
      <c r="FLV6" s="668"/>
      <c r="FLW6" s="668"/>
      <c r="FLX6" s="668"/>
      <c r="FLY6" s="668" t="s">
        <v>530</v>
      </c>
      <c r="FLZ6" s="668"/>
      <c r="FMA6" s="668"/>
      <c r="FMB6" s="668"/>
      <c r="FMC6" s="668" t="s">
        <v>530</v>
      </c>
      <c r="FMD6" s="668"/>
      <c r="FME6" s="668"/>
      <c r="FMF6" s="668"/>
      <c r="FMG6" s="668" t="s">
        <v>530</v>
      </c>
      <c r="FMH6" s="668"/>
      <c r="FMI6" s="668"/>
      <c r="FMJ6" s="668"/>
      <c r="FMK6" s="668" t="s">
        <v>530</v>
      </c>
      <c r="FML6" s="668"/>
      <c r="FMM6" s="668"/>
      <c r="FMN6" s="668"/>
      <c r="FMO6" s="668" t="s">
        <v>530</v>
      </c>
      <c r="FMP6" s="668"/>
      <c r="FMQ6" s="668"/>
      <c r="FMR6" s="668"/>
      <c r="FMS6" s="668" t="s">
        <v>530</v>
      </c>
      <c r="FMT6" s="668"/>
      <c r="FMU6" s="668"/>
      <c r="FMV6" s="668"/>
      <c r="FMW6" s="668" t="s">
        <v>530</v>
      </c>
      <c r="FMX6" s="668"/>
      <c r="FMY6" s="668"/>
      <c r="FMZ6" s="668"/>
      <c r="FNA6" s="668" t="s">
        <v>530</v>
      </c>
      <c r="FNB6" s="668"/>
      <c r="FNC6" s="668"/>
      <c r="FND6" s="668"/>
      <c r="FNE6" s="668" t="s">
        <v>530</v>
      </c>
      <c r="FNF6" s="668"/>
      <c r="FNG6" s="668"/>
      <c r="FNH6" s="668"/>
      <c r="FNI6" s="668" t="s">
        <v>530</v>
      </c>
      <c r="FNJ6" s="668"/>
      <c r="FNK6" s="668"/>
      <c r="FNL6" s="668"/>
      <c r="FNM6" s="668" t="s">
        <v>530</v>
      </c>
      <c r="FNN6" s="668"/>
      <c r="FNO6" s="668"/>
      <c r="FNP6" s="668"/>
      <c r="FNQ6" s="668" t="s">
        <v>530</v>
      </c>
      <c r="FNR6" s="668"/>
      <c r="FNS6" s="668"/>
      <c r="FNT6" s="668"/>
      <c r="FNU6" s="668" t="s">
        <v>530</v>
      </c>
      <c r="FNV6" s="668"/>
      <c r="FNW6" s="668"/>
      <c r="FNX6" s="668"/>
      <c r="FNY6" s="668" t="s">
        <v>530</v>
      </c>
      <c r="FNZ6" s="668"/>
      <c r="FOA6" s="668"/>
      <c r="FOB6" s="668"/>
      <c r="FOC6" s="668" t="s">
        <v>530</v>
      </c>
      <c r="FOD6" s="668"/>
      <c r="FOE6" s="668"/>
      <c r="FOF6" s="668"/>
      <c r="FOG6" s="668" t="s">
        <v>530</v>
      </c>
      <c r="FOH6" s="668"/>
      <c r="FOI6" s="668"/>
      <c r="FOJ6" s="668"/>
      <c r="FOK6" s="668" t="s">
        <v>530</v>
      </c>
      <c r="FOL6" s="668"/>
      <c r="FOM6" s="668"/>
      <c r="FON6" s="668"/>
      <c r="FOO6" s="668" t="s">
        <v>530</v>
      </c>
      <c r="FOP6" s="668"/>
      <c r="FOQ6" s="668"/>
      <c r="FOR6" s="668"/>
      <c r="FOS6" s="668" t="s">
        <v>530</v>
      </c>
      <c r="FOT6" s="668"/>
      <c r="FOU6" s="668"/>
      <c r="FOV6" s="668"/>
      <c r="FOW6" s="668" t="s">
        <v>530</v>
      </c>
      <c r="FOX6" s="668"/>
      <c r="FOY6" s="668"/>
      <c r="FOZ6" s="668"/>
      <c r="FPA6" s="668" t="s">
        <v>530</v>
      </c>
      <c r="FPB6" s="668"/>
      <c r="FPC6" s="668"/>
      <c r="FPD6" s="668"/>
      <c r="FPE6" s="668" t="s">
        <v>530</v>
      </c>
      <c r="FPF6" s="668"/>
      <c r="FPG6" s="668"/>
      <c r="FPH6" s="668"/>
      <c r="FPI6" s="668" t="s">
        <v>530</v>
      </c>
      <c r="FPJ6" s="668"/>
      <c r="FPK6" s="668"/>
      <c r="FPL6" s="668"/>
      <c r="FPM6" s="668" t="s">
        <v>530</v>
      </c>
      <c r="FPN6" s="668"/>
      <c r="FPO6" s="668"/>
      <c r="FPP6" s="668"/>
      <c r="FPQ6" s="668" t="s">
        <v>530</v>
      </c>
      <c r="FPR6" s="668"/>
      <c r="FPS6" s="668"/>
      <c r="FPT6" s="668"/>
      <c r="FPU6" s="668" t="s">
        <v>530</v>
      </c>
      <c r="FPV6" s="668"/>
      <c r="FPW6" s="668"/>
      <c r="FPX6" s="668"/>
      <c r="FPY6" s="668" t="s">
        <v>530</v>
      </c>
      <c r="FPZ6" s="668"/>
      <c r="FQA6" s="668"/>
      <c r="FQB6" s="668"/>
      <c r="FQC6" s="668" t="s">
        <v>530</v>
      </c>
      <c r="FQD6" s="668"/>
      <c r="FQE6" s="668"/>
      <c r="FQF6" s="668"/>
      <c r="FQG6" s="668" t="s">
        <v>530</v>
      </c>
      <c r="FQH6" s="668"/>
      <c r="FQI6" s="668"/>
      <c r="FQJ6" s="668"/>
      <c r="FQK6" s="668" t="s">
        <v>530</v>
      </c>
      <c r="FQL6" s="668"/>
      <c r="FQM6" s="668"/>
      <c r="FQN6" s="668"/>
      <c r="FQO6" s="668" t="s">
        <v>530</v>
      </c>
      <c r="FQP6" s="668"/>
      <c r="FQQ6" s="668"/>
      <c r="FQR6" s="668"/>
      <c r="FQS6" s="668" t="s">
        <v>530</v>
      </c>
      <c r="FQT6" s="668"/>
      <c r="FQU6" s="668"/>
      <c r="FQV6" s="668"/>
      <c r="FQW6" s="668" t="s">
        <v>530</v>
      </c>
      <c r="FQX6" s="668"/>
      <c r="FQY6" s="668"/>
      <c r="FQZ6" s="668"/>
      <c r="FRA6" s="668" t="s">
        <v>530</v>
      </c>
      <c r="FRB6" s="668"/>
      <c r="FRC6" s="668"/>
      <c r="FRD6" s="668"/>
      <c r="FRE6" s="668" t="s">
        <v>530</v>
      </c>
      <c r="FRF6" s="668"/>
      <c r="FRG6" s="668"/>
      <c r="FRH6" s="668"/>
      <c r="FRI6" s="668" t="s">
        <v>530</v>
      </c>
      <c r="FRJ6" s="668"/>
      <c r="FRK6" s="668"/>
      <c r="FRL6" s="668"/>
      <c r="FRM6" s="668" t="s">
        <v>530</v>
      </c>
      <c r="FRN6" s="668"/>
      <c r="FRO6" s="668"/>
      <c r="FRP6" s="668"/>
      <c r="FRQ6" s="668" t="s">
        <v>530</v>
      </c>
      <c r="FRR6" s="668"/>
      <c r="FRS6" s="668"/>
      <c r="FRT6" s="668"/>
      <c r="FRU6" s="668" t="s">
        <v>530</v>
      </c>
      <c r="FRV6" s="668"/>
      <c r="FRW6" s="668"/>
      <c r="FRX6" s="668"/>
      <c r="FRY6" s="668" t="s">
        <v>530</v>
      </c>
      <c r="FRZ6" s="668"/>
      <c r="FSA6" s="668"/>
      <c r="FSB6" s="668"/>
      <c r="FSC6" s="668" t="s">
        <v>530</v>
      </c>
      <c r="FSD6" s="668"/>
      <c r="FSE6" s="668"/>
      <c r="FSF6" s="668"/>
      <c r="FSG6" s="668" t="s">
        <v>530</v>
      </c>
      <c r="FSH6" s="668"/>
      <c r="FSI6" s="668"/>
      <c r="FSJ6" s="668"/>
      <c r="FSK6" s="668" t="s">
        <v>530</v>
      </c>
      <c r="FSL6" s="668"/>
      <c r="FSM6" s="668"/>
      <c r="FSN6" s="668"/>
      <c r="FSO6" s="668" t="s">
        <v>530</v>
      </c>
      <c r="FSP6" s="668"/>
      <c r="FSQ6" s="668"/>
      <c r="FSR6" s="668"/>
      <c r="FSS6" s="668" t="s">
        <v>530</v>
      </c>
      <c r="FST6" s="668"/>
      <c r="FSU6" s="668"/>
      <c r="FSV6" s="668"/>
      <c r="FSW6" s="668" t="s">
        <v>530</v>
      </c>
      <c r="FSX6" s="668"/>
      <c r="FSY6" s="668"/>
      <c r="FSZ6" s="668"/>
      <c r="FTA6" s="668" t="s">
        <v>530</v>
      </c>
      <c r="FTB6" s="668"/>
      <c r="FTC6" s="668"/>
      <c r="FTD6" s="668"/>
      <c r="FTE6" s="668" t="s">
        <v>530</v>
      </c>
      <c r="FTF6" s="668"/>
      <c r="FTG6" s="668"/>
      <c r="FTH6" s="668"/>
      <c r="FTI6" s="668" t="s">
        <v>530</v>
      </c>
      <c r="FTJ6" s="668"/>
      <c r="FTK6" s="668"/>
      <c r="FTL6" s="668"/>
      <c r="FTM6" s="668" t="s">
        <v>530</v>
      </c>
      <c r="FTN6" s="668"/>
      <c r="FTO6" s="668"/>
      <c r="FTP6" s="668"/>
      <c r="FTQ6" s="668" t="s">
        <v>530</v>
      </c>
      <c r="FTR6" s="668"/>
      <c r="FTS6" s="668"/>
      <c r="FTT6" s="668"/>
      <c r="FTU6" s="668" t="s">
        <v>530</v>
      </c>
      <c r="FTV6" s="668"/>
      <c r="FTW6" s="668"/>
      <c r="FTX6" s="668"/>
      <c r="FTY6" s="668" t="s">
        <v>530</v>
      </c>
      <c r="FTZ6" s="668"/>
      <c r="FUA6" s="668"/>
      <c r="FUB6" s="668"/>
      <c r="FUC6" s="668" t="s">
        <v>530</v>
      </c>
      <c r="FUD6" s="668"/>
      <c r="FUE6" s="668"/>
      <c r="FUF6" s="668"/>
      <c r="FUG6" s="668" t="s">
        <v>530</v>
      </c>
      <c r="FUH6" s="668"/>
      <c r="FUI6" s="668"/>
      <c r="FUJ6" s="668"/>
      <c r="FUK6" s="668" t="s">
        <v>530</v>
      </c>
      <c r="FUL6" s="668"/>
      <c r="FUM6" s="668"/>
      <c r="FUN6" s="668"/>
      <c r="FUO6" s="668" t="s">
        <v>530</v>
      </c>
      <c r="FUP6" s="668"/>
      <c r="FUQ6" s="668"/>
      <c r="FUR6" s="668"/>
      <c r="FUS6" s="668" t="s">
        <v>530</v>
      </c>
      <c r="FUT6" s="668"/>
      <c r="FUU6" s="668"/>
      <c r="FUV6" s="668"/>
      <c r="FUW6" s="668" t="s">
        <v>530</v>
      </c>
      <c r="FUX6" s="668"/>
      <c r="FUY6" s="668"/>
      <c r="FUZ6" s="668"/>
      <c r="FVA6" s="668" t="s">
        <v>530</v>
      </c>
      <c r="FVB6" s="668"/>
      <c r="FVC6" s="668"/>
      <c r="FVD6" s="668"/>
      <c r="FVE6" s="668" t="s">
        <v>530</v>
      </c>
      <c r="FVF6" s="668"/>
      <c r="FVG6" s="668"/>
      <c r="FVH6" s="668"/>
      <c r="FVI6" s="668" t="s">
        <v>530</v>
      </c>
      <c r="FVJ6" s="668"/>
      <c r="FVK6" s="668"/>
      <c r="FVL6" s="668"/>
      <c r="FVM6" s="668" t="s">
        <v>530</v>
      </c>
      <c r="FVN6" s="668"/>
      <c r="FVO6" s="668"/>
      <c r="FVP6" s="668"/>
      <c r="FVQ6" s="668" t="s">
        <v>530</v>
      </c>
      <c r="FVR6" s="668"/>
      <c r="FVS6" s="668"/>
      <c r="FVT6" s="668"/>
      <c r="FVU6" s="668" t="s">
        <v>530</v>
      </c>
      <c r="FVV6" s="668"/>
      <c r="FVW6" s="668"/>
      <c r="FVX6" s="668"/>
      <c r="FVY6" s="668" t="s">
        <v>530</v>
      </c>
      <c r="FVZ6" s="668"/>
      <c r="FWA6" s="668"/>
      <c r="FWB6" s="668"/>
      <c r="FWC6" s="668" t="s">
        <v>530</v>
      </c>
      <c r="FWD6" s="668"/>
      <c r="FWE6" s="668"/>
      <c r="FWF6" s="668"/>
      <c r="FWG6" s="668" t="s">
        <v>530</v>
      </c>
      <c r="FWH6" s="668"/>
      <c r="FWI6" s="668"/>
      <c r="FWJ6" s="668"/>
      <c r="FWK6" s="668" t="s">
        <v>530</v>
      </c>
      <c r="FWL6" s="668"/>
      <c r="FWM6" s="668"/>
      <c r="FWN6" s="668"/>
      <c r="FWO6" s="668" t="s">
        <v>530</v>
      </c>
      <c r="FWP6" s="668"/>
      <c r="FWQ6" s="668"/>
      <c r="FWR6" s="668"/>
      <c r="FWS6" s="668" t="s">
        <v>530</v>
      </c>
      <c r="FWT6" s="668"/>
      <c r="FWU6" s="668"/>
      <c r="FWV6" s="668"/>
      <c r="FWW6" s="668" t="s">
        <v>530</v>
      </c>
      <c r="FWX6" s="668"/>
      <c r="FWY6" s="668"/>
      <c r="FWZ6" s="668"/>
      <c r="FXA6" s="668" t="s">
        <v>530</v>
      </c>
      <c r="FXB6" s="668"/>
      <c r="FXC6" s="668"/>
      <c r="FXD6" s="668"/>
      <c r="FXE6" s="668" t="s">
        <v>530</v>
      </c>
      <c r="FXF6" s="668"/>
      <c r="FXG6" s="668"/>
      <c r="FXH6" s="668"/>
      <c r="FXI6" s="668" t="s">
        <v>530</v>
      </c>
      <c r="FXJ6" s="668"/>
      <c r="FXK6" s="668"/>
      <c r="FXL6" s="668"/>
      <c r="FXM6" s="668" t="s">
        <v>530</v>
      </c>
      <c r="FXN6" s="668"/>
      <c r="FXO6" s="668"/>
      <c r="FXP6" s="668"/>
      <c r="FXQ6" s="668" t="s">
        <v>530</v>
      </c>
      <c r="FXR6" s="668"/>
      <c r="FXS6" s="668"/>
      <c r="FXT6" s="668"/>
      <c r="FXU6" s="668" t="s">
        <v>530</v>
      </c>
      <c r="FXV6" s="668"/>
      <c r="FXW6" s="668"/>
      <c r="FXX6" s="668"/>
      <c r="FXY6" s="668" t="s">
        <v>530</v>
      </c>
      <c r="FXZ6" s="668"/>
      <c r="FYA6" s="668"/>
      <c r="FYB6" s="668"/>
      <c r="FYC6" s="668" t="s">
        <v>530</v>
      </c>
      <c r="FYD6" s="668"/>
      <c r="FYE6" s="668"/>
      <c r="FYF6" s="668"/>
      <c r="FYG6" s="668" t="s">
        <v>530</v>
      </c>
      <c r="FYH6" s="668"/>
      <c r="FYI6" s="668"/>
      <c r="FYJ6" s="668"/>
      <c r="FYK6" s="668" t="s">
        <v>530</v>
      </c>
      <c r="FYL6" s="668"/>
      <c r="FYM6" s="668"/>
      <c r="FYN6" s="668"/>
      <c r="FYO6" s="668" t="s">
        <v>530</v>
      </c>
      <c r="FYP6" s="668"/>
      <c r="FYQ6" s="668"/>
      <c r="FYR6" s="668"/>
      <c r="FYS6" s="668" t="s">
        <v>530</v>
      </c>
      <c r="FYT6" s="668"/>
      <c r="FYU6" s="668"/>
      <c r="FYV6" s="668"/>
      <c r="FYW6" s="668" t="s">
        <v>530</v>
      </c>
      <c r="FYX6" s="668"/>
      <c r="FYY6" s="668"/>
      <c r="FYZ6" s="668"/>
      <c r="FZA6" s="668" t="s">
        <v>530</v>
      </c>
      <c r="FZB6" s="668"/>
      <c r="FZC6" s="668"/>
      <c r="FZD6" s="668"/>
      <c r="FZE6" s="668" t="s">
        <v>530</v>
      </c>
      <c r="FZF6" s="668"/>
      <c r="FZG6" s="668"/>
      <c r="FZH6" s="668"/>
      <c r="FZI6" s="668" t="s">
        <v>530</v>
      </c>
      <c r="FZJ6" s="668"/>
      <c r="FZK6" s="668"/>
      <c r="FZL6" s="668"/>
      <c r="FZM6" s="668" t="s">
        <v>530</v>
      </c>
      <c r="FZN6" s="668"/>
      <c r="FZO6" s="668"/>
      <c r="FZP6" s="668"/>
      <c r="FZQ6" s="668" t="s">
        <v>530</v>
      </c>
      <c r="FZR6" s="668"/>
      <c r="FZS6" s="668"/>
      <c r="FZT6" s="668"/>
      <c r="FZU6" s="668" t="s">
        <v>530</v>
      </c>
      <c r="FZV6" s="668"/>
      <c r="FZW6" s="668"/>
      <c r="FZX6" s="668"/>
      <c r="FZY6" s="668" t="s">
        <v>530</v>
      </c>
      <c r="FZZ6" s="668"/>
      <c r="GAA6" s="668"/>
      <c r="GAB6" s="668"/>
      <c r="GAC6" s="668" t="s">
        <v>530</v>
      </c>
      <c r="GAD6" s="668"/>
      <c r="GAE6" s="668"/>
      <c r="GAF6" s="668"/>
      <c r="GAG6" s="668" t="s">
        <v>530</v>
      </c>
      <c r="GAH6" s="668"/>
      <c r="GAI6" s="668"/>
      <c r="GAJ6" s="668"/>
      <c r="GAK6" s="668" t="s">
        <v>530</v>
      </c>
      <c r="GAL6" s="668"/>
      <c r="GAM6" s="668"/>
      <c r="GAN6" s="668"/>
      <c r="GAO6" s="668" t="s">
        <v>530</v>
      </c>
      <c r="GAP6" s="668"/>
      <c r="GAQ6" s="668"/>
      <c r="GAR6" s="668"/>
      <c r="GAS6" s="668" t="s">
        <v>530</v>
      </c>
      <c r="GAT6" s="668"/>
      <c r="GAU6" s="668"/>
      <c r="GAV6" s="668"/>
      <c r="GAW6" s="668" t="s">
        <v>530</v>
      </c>
      <c r="GAX6" s="668"/>
      <c r="GAY6" s="668"/>
      <c r="GAZ6" s="668"/>
      <c r="GBA6" s="668" t="s">
        <v>530</v>
      </c>
      <c r="GBB6" s="668"/>
      <c r="GBC6" s="668"/>
      <c r="GBD6" s="668"/>
      <c r="GBE6" s="668" t="s">
        <v>530</v>
      </c>
      <c r="GBF6" s="668"/>
      <c r="GBG6" s="668"/>
      <c r="GBH6" s="668"/>
      <c r="GBI6" s="668" t="s">
        <v>530</v>
      </c>
      <c r="GBJ6" s="668"/>
      <c r="GBK6" s="668"/>
      <c r="GBL6" s="668"/>
      <c r="GBM6" s="668" t="s">
        <v>530</v>
      </c>
      <c r="GBN6" s="668"/>
      <c r="GBO6" s="668"/>
      <c r="GBP6" s="668"/>
      <c r="GBQ6" s="668" t="s">
        <v>530</v>
      </c>
      <c r="GBR6" s="668"/>
      <c r="GBS6" s="668"/>
      <c r="GBT6" s="668"/>
      <c r="GBU6" s="668" t="s">
        <v>530</v>
      </c>
      <c r="GBV6" s="668"/>
      <c r="GBW6" s="668"/>
      <c r="GBX6" s="668"/>
      <c r="GBY6" s="668" t="s">
        <v>530</v>
      </c>
      <c r="GBZ6" s="668"/>
      <c r="GCA6" s="668"/>
      <c r="GCB6" s="668"/>
      <c r="GCC6" s="668" t="s">
        <v>530</v>
      </c>
      <c r="GCD6" s="668"/>
      <c r="GCE6" s="668"/>
      <c r="GCF6" s="668"/>
      <c r="GCG6" s="668" t="s">
        <v>530</v>
      </c>
      <c r="GCH6" s="668"/>
      <c r="GCI6" s="668"/>
      <c r="GCJ6" s="668"/>
      <c r="GCK6" s="668" t="s">
        <v>530</v>
      </c>
      <c r="GCL6" s="668"/>
      <c r="GCM6" s="668"/>
      <c r="GCN6" s="668"/>
      <c r="GCO6" s="668" t="s">
        <v>530</v>
      </c>
      <c r="GCP6" s="668"/>
      <c r="GCQ6" s="668"/>
      <c r="GCR6" s="668"/>
      <c r="GCS6" s="668" t="s">
        <v>530</v>
      </c>
      <c r="GCT6" s="668"/>
      <c r="GCU6" s="668"/>
      <c r="GCV6" s="668"/>
      <c r="GCW6" s="668" t="s">
        <v>530</v>
      </c>
      <c r="GCX6" s="668"/>
      <c r="GCY6" s="668"/>
      <c r="GCZ6" s="668"/>
      <c r="GDA6" s="668" t="s">
        <v>530</v>
      </c>
      <c r="GDB6" s="668"/>
      <c r="GDC6" s="668"/>
      <c r="GDD6" s="668"/>
      <c r="GDE6" s="668" t="s">
        <v>530</v>
      </c>
      <c r="GDF6" s="668"/>
      <c r="GDG6" s="668"/>
      <c r="GDH6" s="668"/>
      <c r="GDI6" s="668" t="s">
        <v>530</v>
      </c>
      <c r="GDJ6" s="668"/>
      <c r="GDK6" s="668"/>
      <c r="GDL6" s="668"/>
      <c r="GDM6" s="668" t="s">
        <v>530</v>
      </c>
      <c r="GDN6" s="668"/>
      <c r="GDO6" s="668"/>
      <c r="GDP6" s="668"/>
      <c r="GDQ6" s="668" t="s">
        <v>530</v>
      </c>
      <c r="GDR6" s="668"/>
      <c r="GDS6" s="668"/>
      <c r="GDT6" s="668"/>
      <c r="GDU6" s="668" t="s">
        <v>530</v>
      </c>
      <c r="GDV6" s="668"/>
      <c r="GDW6" s="668"/>
      <c r="GDX6" s="668"/>
      <c r="GDY6" s="668" t="s">
        <v>530</v>
      </c>
      <c r="GDZ6" s="668"/>
      <c r="GEA6" s="668"/>
      <c r="GEB6" s="668"/>
      <c r="GEC6" s="668" t="s">
        <v>530</v>
      </c>
      <c r="GED6" s="668"/>
      <c r="GEE6" s="668"/>
      <c r="GEF6" s="668"/>
      <c r="GEG6" s="668" t="s">
        <v>530</v>
      </c>
      <c r="GEH6" s="668"/>
      <c r="GEI6" s="668"/>
      <c r="GEJ6" s="668"/>
      <c r="GEK6" s="668" t="s">
        <v>530</v>
      </c>
      <c r="GEL6" s="668"/>
      <c r="GEM6" s="668"/>
      <c r="GEN6" s="668"/>
      <c r="GEO6" s="668" t="s">
        <v>530</v>
      </c>
      <c r="GEP6" s="668"/>
      <c r="GEQ6" s="668"/>
      <c r="GER6" s="668"/>
      <c r="GES6" s="668" t="s">
        <v>530</v>
      </c>
      <c r="GET6" s="668"/>
      <c r="GEU6" s="668"/>
      <c r="GEV6" s="668"/>
      <c r="GEW6" s="668" t="s">
        <v>530</v>
      </c>
      <c r="GEX6" s="668"/>
      <c r="GEY6" s="668"/>
      <c r="GEZ6" s="668"/>
      <c r="GFA6" s="668" t="s">
        <v>530</v>
      </c>
      <c r="GFB6" s="668"/>
      <c r="GFC6" s="668"/>
      <c r="GFD6" s="668"/>
      <c r="GFE6" s="668" t="s">
        <v>530</v>
      </c>
      <c r="GFF6" s="668"/>
      <c r="GFG6" s="668"/>
      <c r="GFH6" s="668"/>
      <c r="GFI6" s="668" t="s">
        <v>530</v>
      </c>
      <c r="GFJ6" s="668"/>
      <c r="GFK6" s="668"/>
      <c r="GFL6" s="668"/>
      <c r="GFM6" s="668" t="s">
        <v>530</v>
      </c>
      <c r="GFN6" s="668"/>
      <c r="GFO6" s="668"/>
      <c r="GFP6" s="668"/>
      <c r="GFQ6" s="668" t="s">
        <v>530</v>
      </c>
      <c r="GFR6" s="668"/>
      <c r="GFS6" s="668"/>
      <c r="GFT6" s="668"/>
      <c r="GFU6" s="668" t="s">
        <v>530</v>
      </c>
      <c r="GFV6" s="668"/>
      <c r="GFW6" s="668"/>
      <c r="GFX6" s="668"/>
      <c r="GFY6" s="668" t="s">
        <v>530</v>
      </c>
      <c r="GFZ6" s="668"/>
      <c r="GGA6" s="668"/>
      <c r="GGB6" s="668"/>
      <c r="GGC6" s="668" t="s">
        <v>530</v>
      </c>
      <c r="GGD6" s="668"/>
      <c r="GGE6" s="668"/>
      <c r="GGF6" s="668"/>
      <c r="GGG6" s="668" t="s">
        <v>530</v>
      </c>
      <c r="GGH6" s="668"/>
      <c r="GGI6" s="668"/>
      <c r="GGJ6" s="668"/>
      <c r="GGK6" s="668" t="s">
        <v>530</v>
      </c>
      <c r="GGL6" s="668"/>
      <c r="GGM6" s="668"/>
      <c r="GGN6" s="668"/>
      <c r="GGO6" s="668" t="s">
        <v>530</v>
      </c>
      <c r="GGP6" s="668"/>
      <c r="GGQ6" s="668"/>
      <c r="GGR6" s="668"/>
      <c r="GGS6" s="668" t="s">
        <v>530</v>
      </c>
      <c r="GGT6" s="668"/>
      <c r="GGU6" s="668"/>
      <c r="GGV6" s="668"/>
      <c r="GGW6" s="668" t="s">
        <v>530</v>
      </c>
      <c r="GGX6" s="668"/>
      <c r="GGY6" s="668"/>
      <c r="GGZ6" s="668"/>
      <c r="GHA6" s="668" t="s">
        <v>530</v>
      </c>
      <c r="GHB6" s="668"/>
      <c r="GHC6" s="668"/>
      <c r="GHD6" s="668"/>
      <c r="GHE6" s="668" t="s">
        <v>530</v>
      </c>
      <c r="GHF6" s="668"/>
      <c r="GHG6" s="668"/>
      <c r="GHH6" s="668"/>
      <c r="GHI6" s="668" t="s">
        <v>530</v>
      </c>
      <c r="GHJ6" s="668"/>
      <c r="GHK6" s="668"/>
      <c r="GHL6" s="668"/>
      <c r="GHM6" s="668" t="s">
        <v>530</v>
      </c>
      <c r="GHN6" s="668"/>
      <c r="GHO6" s="668"/>
      <c r="GHP6" s="668"/>
      <c r="GHQ6" s="668" t="s">
        <v>530</v>
      </c>
      <c r="GHR6" s="668"/>
      <c r="GHS6" s="668"/>
      <c r="GHT6" s="668"/>
      <c r="GHU6" s="668" t="s">
        <v>530</v>
      </c>
      <c r="GHV6" s="668"/>
      <c r="GHW6" s="668"/>
      <c r="GHX6" s="668"/>
      <c r="GHY6" s="668" t="s">
        <v>530</v>
      </c>
      <c r="GHZ6" s="668"/>
      <c r="GIA6" s="668"/>
      <c r="GIB6" s="668"/>
      <c r="GIC6" s="668" t="s">
        <v>530</v>
      </c>
      <c r="GID6" s="668"/>
      <c r="GIE6" s="668"/>
      <c r="GIF6" s="668"/>
      <c r="GIG6" s="668" t="s">
        <v>530</v>
      </c>
      <c r="GIH6" s="668"/>
      <c r="GII6" s="668"/>
      <c r="GIJ6" s="668"/>
      <c r="GIK6" s="668" t="s">
        <v>530</v>
      </c>
      <c r="GIL6" s="668"/>
      <c r="GIM6" s="668"/>
      <c r="GIN6" s="668"/>
      <c r="GIO6" s="668" t="s">
        <v>530</v>
      </c>
      <c r="GIP6" s="668"/>
      <c r="GIQ6" s="668"/>
      <c r="GIR6" s="668"/>
      <c r="GIS6" s="668" t="s">
        <v>530</v>
      </c>
      <c r="GIT6" s="668"/>
      <c r="GIU6" s="668"/>
      <c r="GIV6" s="668"/>
      <c r="GIW6" s="668" t="s">
        <v>530</v>
      </c>
      <c r="GIX6" s="668"/>
      <c r="GIY6" s="668"/>
      <c r="GIZ6" s="668"/>
      <c r="GJA6" s="668" t="s">
        <v>530</v>
      </c>
      <c r="GJB6" s="668"/>
      <c r="GJC6" s="668"/>
      <c r="GJD6" s="668"/>
      <c r="GJE6" s="668" t="s">
        <v>530</v>
      </c>
      <c r="GJF6" s="668"/>
      <c r="GJG6" s="668"/>
      <c r="GJH6" s="668"/>
      <c r="GJI6" s="668" t="s">
        <v>530</v>
      </c>
      <c r="GJJ6" s="668"/>
      <c r="GJK6" s="668"/>
      <c r="GJL6" s="668"/>
      <c r="GJM6" s="668" t="s">
        <v>530</v>
      </c>
      <c r="GJN6" s="668"/>
      <c r="GJO6" s="668"/>
      <c r="GJP6" s="668"/>
      <c r="GJQ6" s="668" t="s">
        <v>530</v>
      </c>
      <c r="GJR6" s="668"/>
      <c r="GJS6" s="668"/>
      <c r="GJT6" s="668"/>
      <c r="GJU6" s="668" t="s">
        <v>530</v>
      </c>
      <c r="GJV6" s="668"/>
      <c r="GJW6" s="668"/>
      <c r="GJX6" s="668"/>
      <c r="GJY6" s="668" t="s">
        <v>530</v>
      </c>
      <c r="GJZ6" s="668"/>
      <c r="GKA6" s="668"/>
      <c r="GKB6" s="668"/>
      <c r="GKC6" s="668" t="s">
        <v>530</v>
      </c>
      <c r="GKD6" s="668"/>
      <c r="GKE6" s="668"/>
      <c r="GKF6" s="668"/>
      <c r="GKG6" s="668" t="s">
        <v>530</v>
      </c>
      <c r="GKH6" s="668"/>
      <c r="GKI6" s="668"/>
      <c r="GKJ6" s="668"/>
      <c r="GKK6" s="668" t="s">
        <v>530</v>
      </c>
      <c r="GKL6" s="668"/>
      <c r="GKM6" s="668"/>
      <c r="GKN6" s="668"/>
      <c r="GKO6" s="668" t="s">
        <v>530</v>
      </c>
      <c r="GKP6" s="668"/>
      <c r="GKQ6" s="668"/>
      <c r="GKR6" s="668"/>
      <c r="GKS6" s="668" t="s">
        <v>530</v>
      </c>
      <c r="GKT6" s="668"/>
      <c r="GKU6" s="668"/>
      <c r="GKV6" s="668"/>
      <c r="GKW6" s="668" t="s">
        <v>530</v>
      </c>
      <c r="GKX6" s="668"/>
      <c r="GKY6" s="668"/>
      <c r="GKZ6" s="668"/>
      <c r="GLA6" s="668" t="s">
        <v>530</v>
      </c>
      <c r="GLB6" s="668"/>
      <c r="GLC6" s="668"/>
      <c r="GLD6" s="668"/>
      <c r="GLE6" s="668" t="s">
        <v>530</v>
      </c>
      <c r="GLF6" s="668"/>
      <c r="GLG6" s="668"/>
      <c r="GLH6" s="668"/>
      <c r="GLI6" s="668" t="s">
        <v>530</v>
      </c>
      <c r="GLJ6" s="668"/>
      <c r="GLK6" s="668"/>
      <c r="GLL6" s="668"/>
      <c r="GLM6" s="668" t="s">
        <v>530</v>
      </c>
      <c r="GLN6" s="668"/>
      <c r="GLO6" s="668"/>
      <c r="GLP6" s="668"/>
      <c r="GLQ6" s="668" t="s">
        <v>530</v>
      </c>
      <c r="GLR6" s="668"/>
      <c r="GLS6" s="668"/>
      <c r="GLT6" s="668"/>
      <c r="GLU6" s="668" t="s">
        <v>530</v>
      </c>
      <c r="GLV6" s="668"/>
      <c r="GLW6" s="668"/>
      <c r="GLX6" s="668"/>
      <c r="GLY6" s="668" t="s">
        <v>530</v>
      </c>
      <c r="GLZ6" s="668"/>
      <c r="GMA6" s="668"/>
      <c r="GMB6" s="668"/>
      <c r="GMC6" s="668" t="s">
        <v>530</v>
      </c>
      <c r="GMD6" s="668"/>
      <c r="GME6" s="668"/>
      <c r="GMF6" s="668"/>
      <c r="GMG6" s="668" t="s">
        <v>530</v>
      </c>
      <c r="GMH6" s="668"/>
      <c r="GMI6" s="668"/>
      <c r="GMJ6" s="668"/>
      <c r="GMK6" s="668" t="s">
        <v>530</v>
      </c>
      <c r="GML6" s="668"/>
      <c r="GMM6" s="668"/>
      <c r="GMN6" s="668"/>
      <c r="GMO6" s="668" t="s">
        <v>530</v>
      </c>
      <c r="GMP6" s="668"/>
      <c r="GMQ6" s="668"/>
      <c r="GMR6" s="668"/>
      <c r="GMS6" s="668" t="s">
        <v>530</v>
      </c>
      <c r="GMT6" s="668"/>
      <c r="GMU6" s="668"/>
      <c r="GMV6" s="668"/>
      <c r="GMW6" s="668" t="s">
        <v>530</v>
      </c>
      <c r="GMX6" s="668"/>
      <c r="GMY6" s="668"/>
      <c r="GMZ6" s="668"/>
      <c r="GNA6" s="668" t="s">
        <v>530</v>
      </c>
      <c r="GNB6" s="668"/>
      <c r="GNC6" s="668"/>
      <c r="GND6" s="668"/>
      <c r="GNE6" s="668" t="s">
        <v>530</v>
      </c>
      <c r="GNF6" s="668"/>
      <c r="GNG6" s="668"/>
      <c r="GNH6" s="668"/>
      <c r="GNI6" s="668" t="s">
        <v>530</v>
      </c>
      <c r="GNJ6" s="668"/>
      <c r="GNK6" s="668"/>
      <c r="GNL6" s="668"/>
      <c r="GNM6" s="668" t="s">
        <v>530</v>
      </c>
      <c r="GNN6" s="668"/>
      <c r="GNO6" s="668"/>
      <c r="GNP6" s="668"/>
      <c r="GNQ6" s="668" t="s">
        <v>530</v>
      </c>
      <c r="GNR6" s="668"/>
      <c r="GNS6" s="668"/>
      <c r="GNT6" s="668"/>
      <c r="GNU6" s="668" t="s">
        <v>530</v>
      </c>
      <c r="GNV6" s="668"/>
      <c r="GNW6" s="668"/>
      <c r="GNX6" s="668"/>
      <c r="GNY6" s="668" t="s">
        <v>530</v>
      </c>
      <c r="GNZ6" s="668"/>
      <c r="GOA6" s="668"/>
      <c r="GOB6" s="668"/>
      <c r="GOC6" s="668" t="s">
        <v>530</v>
      </c>
      <c r="GOD6" s="668"/>
      <c r="GOE6" s="668"/>
      <c r="GOF6" s="668"/>
      <c r="GOG6" s="668" t="s">
        <v>530</v>
      </c>
      <c r="GOH6" s="668"/>
      <c r="GOI6" s="668"/>
      <c r="GOJ6" s="668"/>
      <c r="GOK6" s="668" t="s">
        <v>530</v>
      </c>
      <c r="GOL6" s="668"/>
      <c r="GOM6" s="668"/>
      <c r="GON6" s="668"/>
      <c r="GOO6" s="668" t="s">
        <v>530</v>
      </c>
      <c r="GOP6" s="668"/>
      <c r="GOQ6" s="668"/>
      <c r="GOR6" s="668"/>
      <c r="GOS6" s="668" t="s">
        <v>530</v>
      </c>
      <c r="GOT6" s="668"/>
      <c r="GOU6" s="668"/>
      <c r="GOV6" s="668"/>
      <c r="GOW6" s="668" t="s">
        <v>530</v>
      </c>
      <c r="GOX6" s="668"/>
      <c r="GOY6" s="668"/>
      <c r="GOZ6" s="668"/>
      <c r="GPA6" s="668" t="s">
        <v>530</v>
      </c>
      <c r="GPB6" s="668"/>
      <c r="GPC6" s="668"/>
      <c r="GPD6" s="668"/>
      <c r="GPE6" s="668" t="s">
        <v>530</v>
      </c>
      <c r="GPF6" s="668"/>
      <c r="GPG6" s="668"/>
      <c r="GPH6" s="668"/>
      <c r="GPI6" s="668" t="s">
        <v>530</v>
      </c>
      <c r="GPJ6" s="668"/>
      <c r="GPK6" s="668"/>
      <c r="GPL6" s="668"/>
      <c r="GPM6" s="668" t="s">
        <v>530</v>
      </c>
      <c r="GPN6" s="668"/>
      <c r="GPO6" s="668"/>
      <c r="GPP6" s="668"/>
      <c r="GPQ6" s="668" t="s">
        <v>530</v>
      </c>
      <c r="GPR6" s="668"/>
      <c r="GPS6" s="668"/>
      <c r="GPT6" s="668"/>
      <c r="GPU6" s="668" t="s">
        <v>530</v>
      </c>
      <c r="GPV6" s="668"/>
      <c r="GPW6" s="668"/>
      <c r="GPX6" s="668"/>
      <c r="GPY6" s="668" t="s">
        <v>530</v>
      </c>
      <c r="GPZ6" s="668"/>
      <c r="GQA6" s="668"/>
      <c r="GQB6" s="668"/>
      <c r="GQC6" s="668" t="s">
        <v>530</v>
      </c>
      <c r="GQD6" s="668"/>
      <c r="GQE6" s="668"/>
      <c r="GQF6" s="668"/>
      <c r="GQG6" s="668" t="s">
        <v>530</v>
      </c>
      <c r="GQH6" s="668"/>
      <c r="GQI6" s="668"/>
      <c r="GQJ6" s="668"/>
      <c r="GQK6" s="668" t="s">
        <v>530</v>
      </c>
      <c r="GQL6" s="668"/>
      <c r="GQM6" s="668"/>
      <c r="GQN6" s="668"/>
      <c r="GQO6" s="668" t="s">
        <v>530</v>
      </c>
      <c r="GQP6" s="668"/>
      <c r="GQQ6" s="668"/>
      <c r="GQR6" s="668"/>
      <c r="GQS6" s="668" t="s">
        <v>530</v>
      </c>
      <c r="GQT6" s="668"/>
      <c r="GQU6" s="668"/>
      <c r="GQV6" s="668"/>
      <c r="GQW6" s="668" t="s">
        <v>530</v>
      </c>
      <c r="GQX6" s="668"/>
      <c r="GQY6" s="668"/>
      <c r="GQZ6" s="668"/>
      <c r="GRA6" s="668" t="s">
        <v>530</v>
      </c>
      <c r="GRB6" s="668"/>
      <c r="GRC6" s="668"/>
      <c r="GRD6" s="668"/>
      <c r="GRE6" s="668" t="s">
        <v>530</v>
      </c>
      <c r="GRF6" s="668"/>
      <c r="GRG6" s="668"/>
      <c r="GRH6" s="668"/>
      <c r="GRI6" s="668" t="s">
        <v>530</v>
      </c>
      <c r="GRJ6" s="668"/>
      <c r="GRK6" s="668"/>
      <c r="GRL6" s="668"/>
      <c r="GRM6" s="668" t="s">
        <v>530</v>
      </c>
      <c r="GRN6" s="668"/>
      <c r="GRO6" s="668"/>
      <c r="GRP6" s="668"/>
      <c r="GRQ6" s="668" t="s">
        <v>530</v>
      </c>
      <c r="GRR6" s="668"/>
      <c r="GRS6" s="668"/>
      <c r="GRT6" s="668"/>
      <c r="GRU6" s="668" t="s">
        <v>530</v>
      </c>
      <c r="GRV6" s="668"/>
      <c r="GRW6" s="668"/>
      <c r="GRX6" s="668"/>
      <c r="GRY6" s="668" t="s">
        <v>530</v>
      </c>
      <c r="GRZ6" s="668"/>
      <c r="GSA6" s="668"/>
      <c r="GSB6" s="668"/>
      <c r="GSC6" s="668" t="s">
        <v>530</v>
      </c>
      <c r="GSD6" s="668"/>
      <c r="GSE6" s="668"/>
      <c r="GSF6" s="668"/>
      <c r="GSG6" s="668" t="s">
        <v>530</v>
      </c>
      <c r="GSH6" s="668"/>
      <c r="GSI6" s="668"/>
      <c r="GSJ6" s="668"/>
      <c r="GSK6" s="668" t="s">
        <v>530</v>
      </c>
      <c r="GSL6" s="668"/>
      <c r="GSM6" s="668"/>
      <c r="GSN6" s="668"/>
      <c r="GSO6" s="668" t="s">
        <v>530</v>
      </c>
      <c r="GSP6" s="668"/>
      <c r="GSQ6" s="668"/>
      <c r="GSR6" s="668"/>
      <c r="GSS6" s="668" t="s">
        <v>530</v>
      </c>
      <c r="GST6" s="668"/>
      <c r="GSU6" s="668"/>
      <c r="GSV6" s="668"/>
      <c r="GSW6" s="668" t="s">
        <v>530</v>
      </c>
      <c r="GSX6" s="668"/>
      <c r="GSY6" s="668"/>
      <c r="GSZ6" s="668"/>
      <c r="GTA6" s="668" t="s">
        <v>530</v>
      </c>
      <c r="GTB6" s="668"/>
      <c r="GTC6" s="668"/>
      <c r="GTD6" s="668"/>
      <c r="GTE6" s="668" t="s">
        <v>530</v>
      </c>
      <c r="GTF6" s="668"/>
      <c r="GTG6" s="668"/>
      <c r="GTH6" s="668"/>
      <c r="GTI6" s="668" t="s">
        <v>530</v>
      </c>
      <c r="GTJ6" s="668"/>
      <c r="GTK6" s="668"/>
      <c r="GTL6" s="668"/>
      <c r="GTM6" s="668" t="s">
        <v>530</v>
      </c>
      <c r="GTN6" s="668"/>
      <c r="GTO6" s="668"/>
      <c r="GTP6" s="668"/>
      <c r="GTQ6" s="668" t="s">
        <v>530</v>
      </c>
      <c r="GTR6" s="668"/>
      <c r="GTS6" s="668"/>
      <c r="GTT6" s="668"/>
      <c r="GTU6" s="668" t="s">
        <v>530</v>
      </c>
      <c r="GTV6" s="668"/>
      <c r="GTW6" s="668"/>
      <c r="GTX6" s="668"/>
      <c r="GTY6" s="668" t="s">
        <v>530</v>
      </c>
      <c r="GTZ6" s="668"/>
      <c r="GUA6" s="668"/>
      <c r="GUB6" s="668"/>
      <c r="GUC6" s="668" t="s">
        <v>530</v>
      </c>
      <c r="GUD6" s="668"/>
      <c r="GUE6" s="668"/>
      <c r="GUF6" s="668"/>
      <c r="GUG6" s="668" t="s">
        <v>530</v>
      </c>
      <c r="GUH6" s="668"/>
      <c r="GUI6" s="668"/>
      <c r="GUJ6" s="668"/>
      <c r="GUK6" s="668" t="s">
        <v>530</v>
      </c>
      <c r="GUL6" s="668"/>
      <c r="GUM6" s="668"/>
      <c r="GUN6" s="668"/>
      <c r="GUO6" s="668" t="s">
        <v>530</v>
      </c>
      <c r="GUP6" s="668"/>
      <c r="GUQ6" s="668"/>
      <c r="GUR6" s="668"/>
      <c r="GUS6" s="668" t="s">
        <v>530</v>
      </c>
      <c r="GUT6" s="668"/>
      <c r="GUU6" s="668"/>
      <c r="GUV6" s="668"/>
      <c r="GUW6" s="668" t="s">
        <v>530</v>
      </c>
      <c r="GUX6" s="668"/>
      <c r="GUY6" s="668"/>
      <c r="GUZ6" s="668"/>
      <c r="GVA6" s="668" t="s">
        <v>530</v>
      </c>
      <c r="GVB6" s="668"/>
      <c r="GVC6" s="668"/>
      <c r="GVD6" s="668"/>
      <c r="GVE6" s="668" t="s">
        <v>530</v>
      </c>
      <c r="GVF6" s="668"/>
      <c r="GVG6" s="668"/>
      <c r="GVH6" s="668"/>
      <c r="GVI6" s="668" t="s">
        <v>530</v>
      </c>
      <c r="GVJ6" s="668"/>
      <c r="GVK6" s="668"/>
      <c r="GVL6" s="668"/>
      <c r="GVM6" s="668" t="s">
        <v>530</v>
      </c>
      <c r="GVN6" s="668"/>
      <c r="GVO6" s="668"/>
      <c r="GVP6" s="668"/>
      <c r="GVQ6" s="668" t="s">
        <v>530</v>
      </c>
      <c r="GVR6" s="668"/>
      <c r="GVS6" s="668"/>
      <c r="GVT6" s="668"/>
      <c r="GVU6" s="668" t="s">
        <v>530</v>
      </c>
      <c r="GVV6" s="668"/>
      <c r="GVW6" s="668"/>
      <c r="GVX6" s="668"/>
      <c r="GVY6" s="668" t="s">
        <v>530</v>
      </c>
      <c r="GVZ6" s="668"/>
      <c r="GWA6" s="668"/>
      <c r="GWB6" s="668"/>
      <c r="GWC6" s="668" t="s">
        <v>530</v>
      </c>
      <c r="GWD6" s="668"/>
      <c r="GWE6" s="668"/>
      <c r="GWF6" s="668"/>
      <c r="GWG6" s="668" t="s">
        <v>530</v>
      </c>
      <c r="GWH6" s="668"/>
      <c r="GWI6" s="668"/>
      <c r="GWJ6" s="668"/>
      <c r="GWK6" s="668" t="s">
        <v>530</v>
      </c>
      <c r="GWL6" s="668"/>
      <c r="GWM6" s="668"/>
      <c r="GWN6" s="668"/>
      <c r="GWO6" s="668" t="s">
        <v>530</v>
      </c>
      <c r="GWP6" s="668"/>
      <c r="GWQ6" s="668"/>
      <c r="GWR6" s="668"/>
      <c r="GWS6" s="668" t="s">
        <v>530</v>
      </c>
      <c r="GWT6" s="668"/>
      <c r="GWU6" s="668"/>
      <c r="GWV6" s="668"/>
      <c r="GWW6" s="668" t="s">
        <v>530</v>
      </c>
      <c r="GWX6" s="668"/>
      <c r="GWY6" s="668"/>
      <c r="GWZ6" s="668"/>
      <c r="GXA6" s="668" t="s">
        <v>530</v>
      </c>
      <c r="GXB6" s="668"/>
      <c r="GXC6" s="668"/>
      <c r="GXD6" s="668"/>
      <c r="GXE6" s="668" t="s">
        <v>530</v>
      </c>
      <c r="GXF6" s="668"/>
      <c r="GXG6" s="668"/>
      <c r="GXH6" s="668"/>
      <c r="GXI6" s="668" t="s">
        <v>530</v>
      </c>
      <c r="GXJ6" s="668"/>
      <c r="GXK6" s="668"/>
      <c r="GXL6" s="668"/>
      <c r="GXM6" s="668" t="s">
        <v>530</v>
      </c>
      <c r="GXN6" s="668"/>
      <c r="GXO6" s="668"/>
      <c r="GXP6" s="668"/>
      <c r="GXQ6" s="668" t="s">
        <v>530</v>
      </c>
      <c r="GXR6" s="668"/>
      <c r="GXS6" s="668"/>
      <c r="GXT6" s="668"/>
      <c r="GXU6" s="668" t="s">
        <v>530</v>
      </c>
      <c r="GXV6" s="668"/>
      <c r="GXW6" s="668"/>
      <c r="GXX6" s="668"/>
      <c r="GXY6" s="668" t="s">
        <v>530</v>
      </c>
      <c r="GXZ6" s="668"/>
      <c r="GYA6" s="668"/>
      <c r="GYB6" s="668"/>
      <c r="GYC6" s="668" t="s">
        <v>530</v>
      </c>
      <c r="GYD6" s="668"/>
      <c r="GYE6" s="668"/>
      <c r="GYF6" s="668"/>
      <c r="GYG6" s="668" t="s">
        <v>530</v>
      </c>
      <c r="GYH6" s="668"/>
      <c r="GYI6" s="668"/>
      <c r="GYJ6" s="668"/>
      <c r="GYK6" s="668" t="s">
        <v>530</v>
      </c>
      <c r="GYL6" s="668"/>
      <c r="GYM6" s="668"/>
      <c r="GYN6" s="668"/>
      <c r="GYO6" s="668" t="s">
        <v>530</v>
      </c>
      <c r="GYP6" s="668"/>
      <c r="GYQ6" s="668"/>
      <c r="GYR6" s="668"/>
      <c r="GYS6" s="668" t="s">
        <v>530</v>
      </c>
      <c r="GYT6" s="668"/>
      <c r="GYU6" s="668"/>
      <c r="GYV6" s="668"/>
      <c r="GYW6" s="668" t="s">
        <v>530</v>
      </c>
      <c r="GYX6" s="668"/>
      <c r="GYY6" s="668"/>
      <c r="GYZ6" s="668"/>
      <c r="GZA6" s="668" t="s">
        <v>530</v>
      </c>
      <c r="GZB6" s="668"/>
      <c r="GZC6" s="668"/>
      <c r="GZD6" s="668"/>
      <c r="GZE6" s="668" t="s">
        <v>530</v>
      </c>
      <c r="GZF6" s="668"/>
      <c r="GZG6" s="668"/>
      <c r="GZH6" s="668"/>
      <c r="GZI6" s="668" t="s">
        <v>530</v>
      </c>
      <c r="GZJ6" s="668"/>
      <c r="GZK6" s="668"/>
      <c r="GZL6" s="668"/>
      <c r="GZM6" s="668" t="s">
        <v>530</v>
      </c>
      <c r="GZN6" s="668"/>
      <c r="GZO6" s="668"/>
      <c r="GZP6" s="668"/>
      <c r="GZQ6" s="668" t="s">
        <v>530</v>
      </c>
      <c r="GZR6" s="668"/>
      <c r="GZS6" s="668"/>
      <c r="GZT6" s="668"/>
      <c r="GZU6" s="668" t="s">
        <v>530</v>
      </c>
      <c r="GZV6" s="668"/>
      <c r="GZW6" s="668"/>
      <c r="GZX6" s="668"/>
      <c r="GZY6" s="668" t="s">
        <v>530</v>
      </c>
      <c r="GZZ6" s="668"/>
      <c r="HAA6" s="668"/>
      <c r="HAB6" s="668"/>
      <c r="HAC6" s="668" t="s">
        <v>530</v>
      </c>
      <c r="HAD6" s="668"/>
      <c r="HAE6" s="668"/>
      <c r="HAF6" s="668"/>
      <c r="HAG6" s="668" t="s">
        <v>530</v>
      </c>
      <c r="HAH6" s="668"/>
      <c r="HAI6" s="668"/>
      <c r="HAJ6" s="668"/>
      <c r="HAK6" s="668" t="s">
        <v>530</v>
      </c>
      <c r="HAL6" s="668"/>
      <c r="HAM6" s="668"/>
      <c r="HAN6" s="668"/>
      <c r="HAO6" s="668" t="s">
        <v>530</v>
      </c>
      <c r="HAP6" s="668"/>
      <c r="HAQ6" s="668"/>
      <c r="HAR6" s="668"/>
      <c r="HAS6" s="668" t="s">
        <v>530</v>
      </c>
      <c r="HAT6" s="668"/>
      <c r="HAU6" s="668"/>
      <c r="HAV6" s="668"/>
      <c r="HAW6" s="668" t="s">
        <v>530</v>
      </c>
      <c r="HAX6" s="668"/>
      <c r="HAY6" s="668"/>
      <c r="HAZ6" s="668"/>
      <c r="HBA6" s="668" t="s">
        <v>530</v>
      </c>
      <c r="HBB6" s="668"/>
      <c r="HBC6" s="668"/>
      <c r="HBD6" s="668"/>
      <c r="HBE6" s="668" t="s">
        <v>530</v>
      </c>
      <c r="HBF6" s="668"/>
      <c r="HBG6" s="668"/>
      <c r="HBH6" s="668"/>
      <c r="HBI6" s="668" t="s">
        <v>530</v>
      </c>
      <c r="HBJ6" s="668"/>
      <c r="HBK6" s="668"/>
      <c r="HBL6" s="668"/>
      <c r="HBM6" s="668" t="s">
        <v>530</v>
      </c>
      <c r="HBN6" s="668"/>
      <c r="HBO6" s="668"/>
      <c r="HBP6" s="668"/>
      <c r="HBQ6" s="668" t="s">
        <v>530</v>
      </c>
      <c r="HBR6" s="668"/>
      <c r="HBS6" s="668"/>
      <c r="HBT6" s="668"/>
      <c r="HBU6" s="668" t="s">
        <v>530</v>
      </c>
      <c r="HBV6" s="668"/>
      <c r="HBW6" s="668"/>
      <c r="HBX6" s="668"/>
      <c r="HBY6" s="668" t="s">
        <v>530</v>
      </c>
      <c r="HBZ6" s="668"/>
      <c r="HCA6" s="668"/>
      <c r="HCB6" s="668"/>
      <c r="HCC6" s="668" t="s">
        <v>530</v>
      </c>
      <c r="HCD6" s="668"/>
      <c r="HCE6" s="668"/>
      <c r="HCF6" s="668"/>
      <c r="HCG6" s="668" t="s">
        <v>530</v>
      </c>
      <c r="HCH6" s="668"/>
      <c r="HCI6" s="668"/>
      <c r="HCJ6" s="668"/>
      <c r="HCK6" s="668" t="s">
        <v>530</v>
      </c>
      <c r="HCL6" s="668"/>
      <c r="HCM6" s="668"/>
      <c r="HCN6" s="668"/>
      <c r="HCO6" s="668" t="s">
        <v>530</v>
      </c>
      <c r="HCP6" s="668"/>
      <c r="HCQ6" s="668"/>
      <c r="HCR6" s="668"/>
      <c r="HCS6" s="668" t="s">
        <v>530</v>
      </c>
      <c r="HCT6" s="668"/>
      <c r="HCU6" s="668"/>
      <c r="HCV6" s="668"/>
      <c r="HCW6" s="668" t="s">
        <v>530</v>
      </c>
      <c r="HCX6" s="668"/>
      <c r="HCY6" s="668"/>
      <c r="HCZ6" s="668"/>
      <c r="HDA6" s="668" t="s">
        <v>530</v>
      </c>
      <c r="HDB6" s="668"/>
      <c r="HDC6" s="668"/>
      <c r="HDD6" s="668"/>
      <c r="HDE6" s="668" t="s">
        <v>530</v>
      </c>
      <c r="HDF6" s="668"/>
      <c r="HDG6" s="668"/>
      <c r="HDH6" s="668"/>
      <c r="HDI6" s="668" t="s">
        <v>530</v>
      </c>
      <c r="HDJ6" s="668"/>
      <c r="HDK6" s="668"/>
      <c r="HDL6" s="668"/>
      <c r="HDM6" s="668" t="s">
        <v>530</v>
      </c>
      <c r="HDN6" s="668"/>
      <c r="HDO6" s="668"/>
      <c r="HDP6" s="668"/>
      <c r="HDQ6" s="668" t="s">
        <v>530</v>
      </c>
      <c r="HDR6" s="668"/>
      <c r="HDS6" s="668"/>
      <c r="HDT6" s="668"/>
      <c r="HDU6" s="668" t="s">
        <v>530</v>
      </c>
      <c r="HDV6" s="668"/>
      <c r="HDW6" s="668"/>
      <c r="HDX6" s="668"/>
      <c r="HDY6" s="668" t="s">
        <v>530</v>
      </c>
      <c r="HDZ6" s="668"/>
      <c r="HEA6" s="668"/>
      <c r="HEB6" s="668"/>
      <c r="HEC6" s="668" t="s">
        <v>530</v>
      </c>
      <c r="HED6" s="668"/>
      <c r="HEE6" s="668"/>
      <c r="HEF6" s="668"/>
      <c r="HEG6" s="668" t="s">
        <v>530</v>
      </c>
      <c r="HEH6" s="668"/>
      <c r="HEI6" s="668"/>
      <c r="HEJ6" s="668"/>
      <c r="HEK6" s="668" t="s">
        <v>530</v>
      </c>
      <c r="HEL6" s="668"/>
      <c r="HEM6" s="668"/>
      <c r="HEN6" s="668"/>
      <c r="HEO6" s="668" t="s">
        <v>530</v>
      </c>
      <c r="HEP6" s="668"/>
      <c r="HEQ6" s="668"/>
      <c r="HER6" s="668"/>
      <c r="HES6" s="668" t="s">
        <v>530</v>
      </c>
      <c r="HET6" s="668"/>
      <c r="HEU6" s="668"/>
      <c r="HEV6" s="668"/>
      <c r="HEW6" s="668" t="s">
        <v>530</v>
      </c>
      <c r="HEX6" s="668"/>
      <c r="HEY6" s="668"/>
      <c r="HEZ6" s="668"/>
      <c r="HFA6" s="668" t="s">
        <v>530</v>
      </c>
      <c r="HFB6" s="668"/>
      <c r="HFC6" s="668"/>
      <c r="HFD6" s="668"/>
      <c r="HFE6" s="668" t="s">
        <v>530</v>
      </c>
      <c r="HFF6" s="668"/>
      <c r="HFG6" s="668"/>
      <c r="HFH6" s="668"/>
      <c r="HFI6" s="668" t="s">
        <v>530</v>
      </c>
      <c r="HFJ6" s="668"/>
      <c r="HFK6" s="668"/>
      <c r="HFL6" s="668"/>
      <c r="HFM6" s="668" t="s">
        <v>530</v>
      </c>
      <c r="HFN6" s="668"/>
      <c r="HFO6" s="668"/>
      <c r="HFP6" s="668"/>
      <c r="HFQ6" s="668" t="s">
        <v>530</v>
      </c>
      <c r="HFR6" s="668"/>
      <c r="HFS6" s="668"/>
      <c r="HFT6" s="668"/>
      <c r="HFU6" s="668" t="s">
        <v>530</v>
      </c>
      <c r="HFV6" s="668"/>
      <c r="HFW6" s="668"/>
      <c r="HFX6" s="668"/>
      <c r="HFY6" s="668" t="s">
        <v>530</v>
      </c>
      <c r="HFZ6" s="668"/>
      <c r="HGA6" s="668"/>
      <c r="HGB6" s="668"/>
      <c r="HGC6" s="668" t="s">
        <v>530</v>
      </c>
      <c r="HGD6" s="668"/>
      <c r="HGE6" s="668"/>
      <c r="HGF6" s="668"/>
      <c r="HGG6" s="668" t="s">
        <v>530</v>
      </c>
      <c r="HGH6" s="668"/>
      <c r="HGI6" s="668"/>
      <c r="HGJ6" s="668"/>
      <c r="HGK6" s="668" t="s">
        <v>530</v>
      </c>
      <c r="HGL6" s="668"/>
      <c r="HGM6" s="668"/>
      <c r="HGN6" s="668"/>
      <c r="HGO6" s="668" t="s">
        <v>530</v>
      </c>
      <c r="HGP6" s="668"/>
      <c r="HGQ6" s="668"/>
      <c r="HGR6" s="668"/>
      <c r="HGS6" s="668" t="s">
        <v>530</v>
      </c>
      <c r="HGT6" s="668"/>
      <c r="HGU6" s="668"/>
      <c r="HGV6" s="668"/>
      <c r="HGW6" s="668" t="s">
        <v>530</v>
      </c>
      <c r="HGX6" s="668"/>
      <c r="HGY6" s="668"/>
      <c r="HGZ6" s="668"/>
      <c r="HHA6" s="668" t="s">
        <v>530</v>
      </c>
      <c r="HHB6" s="668"/>
      <c r="HHC6" s="668"/>
      <c r="HHD6" s="668"/>
      <c r="HHE6" s="668" t="s">
        <v>530</v>
      </c>
      <c r="HHF6" s="668"/>
      <c r="HHG6" s="668"/>
      <c r="HHH6" s="668"/>
      <c r="HHI6" s="668" t="s">
        <v>530</v>
      </c>
      <c r="HHJ6" s="668"/>
      <c r="HHK6" s="668"/>
      <c r="HHL6" s="668"/>
      <c r="HHM6" s="668" t="s">
        <v>530</v>
      </c>
      <c r="HHN6" s="668"/>
      <c r="HHO6" s="668"/>
      <c r="HHP6" s="668"/>
      <c r="HHQ6" s="668" t="s">
        <v>530</v>
      </c>
      <c r="HHR6" s="668"/>
      <c r="HHS6" s="668"/>
      <c r="HHT6" s="668"/>
      <c r="HHU6" s="668" t="s">
        <v>530</v>
      </c>
      <c r="HHV6" s="668"/>
      <c r="HHW6" s="668"/>
      <c r="HHX6" s="668"/>
      <c r="HHY6" s="668" t="s">
        <v>530</v>
      </c>
      <c r="HHZ6" s="668"/>
      <c r="HIA6" s="668"/>
      <c r="HIB6" s="668"/>
      <c r="HIC6" s="668" t="s">
        <v>530</v>
      </c>
      <c r="HID6" s="668"/>
      <c r="HIE6" s="668"/>
      <c r="HIF6" s="668"/>
      <c r="HIG6" s="668" t="s">
        <v>530</v>
      </c>
      <c r="HIH6" s="668"/>
      <c r="HII6" s="668"/>
      <c r="HIJ6" s="668"/>
      <c r="HIK6" s="668" t="s">
        <v>530</v>
      </c>
      <c r="HIL6" s="668"/>
      <c r="HIM6" s="668"/>
      <c r="HIN6" s="668"/>
      <c r="HIO6" s="668" t="s">
        <v>530</v>
      </c>
      <c r="HIP6" s="668"/>
      <c r="HIQ6" s="668"/>
      <c r="HIR6" s="668"/>
      <c r="HIS6" s="668" t="s">
        <v>530</v>
      </c>
      <c r="HIT6" s="668"/>
      <c r="HIU6" s="668"/>
      <c r="HIV6" s="668"/>
      <c r="HIW6" s="668" t="s">
        <v>530</v>
      </c>
      <c r="HIX6" s="668"/>
      <c r="HIY6" s="668"/>
      <c r="HIZ6" s="668"/>
      <c r="HJA6" s="668" t="s">
        <v>530</v>
      </c>
      <c r="HJB6" s="668"/>
      <c r="HJC6" s="668"/>
      <c r="HJD6" s="668"/>
      <c r="HJE6" s="668" t="s">
        <v>530</v>
      </c>
      <c r="HJF6" s="668"/>
      <c r="HJG6" s="668"/>
      <c r="HJH6" s="668"/>
      <c r="HJI6" s="668" t="s">
        <v>530</v>
      </c>
      <c r="HJJ6" s="668"/>
      <c r="HJK6" s="668"/>
      <c r="HJL6" s="668"/>
      <c r="HJM6" s="668" t="s">
        <v>530</v>
      </c>
      <c r="HJN6" s="668"/>
      <c r="HJO6" s="668"/>
      <c r="HJP6" s="668"/>
      <c r="HJQ6" s="668" t="s">
        <v>530</v>
      </c>
      <c r="HJR6" s="668"/>
      <c r="HJS6" s="668"/>
      <c r="HJT6" s="668"/>
      <c r="HJU6" s="668" t="s">
        <v>530</v>
      </c>
      <c r="HJV6" s="668"/>
      <c r="HJW6" s="668"/>
      <c r="HJX6" s="668"/>
      <c r="HJY6" s="668" t="s">
        <v>530</v>
      </c>
      <c r="HJZ6" s="668"/>
      <c r="HKA6" s="668"/>
      <c r="HKB6" s="668"/>
      <c r="HKC6" s="668" t="s">
        <v>530</v>
      </c>
      <c r="HKD6" s="668"/>
      <c r="HKE6" s="668"/>
      <c r="HKF6" s="668"/>
      <c r="HKG6" s="668" t="s">
        <v>530</v>
      </c>
      <c r="HKH6" s="668"/>
      <c r="HKI6" s="668"/>
      <c r="HKJ6" s="668"/>
      <c r="HKK6" s="668" t="s">
        <v>530</v>
      </c>
      <c r="HKL6" s="668"/>
      <c r="HKM6" s="668"/>
      <c r="HKN6" s="668"/>
      <c r="HKO6" s="668" t="s">
        <v>530</v>
      </c>
      <c r="HKP6" s="668"/>
      <c r="HKQ6" s="668"/>
      <c r="HKR6" s="668"/>
      <c r="HKS6" s="668" t="s">
        <v>530</v>
      </c>
      <c r="HKT6" s="668"/>
      <c r="HKU6" s="668"/>
      <c r="HKV6" s="668"/>
      <c r="HKW6" s="668" t="s">
        <v>530</v>
      </c>
      <c r="HKX6" s="668"/>
      <c r="HKY6" s="668"/>
      <c r="HKZ6" s="668"/>
      <c r="HLA6" s="668" t="s">
        <v>530</v>
      </c>
      <c r="HLB6" s="668"/>
      <c r="HLC6" s="668"/>
      <c r="HLD6" s="668"/>
      <c r="HLE6" s="668" t="s">
        <v>530</v>
      </c>
      <c r="HLF6" s="668"/>
      <c r="HLG6" s="668"/>
      <c r="HLH6" s="668"/>
      <c r="HLI6" s="668" t="s">
        <v>530</v>
      </c>
      <c r="HLJ6" s="668"/>
      <c r="HLK6" s="668"/>
      <c r="HLL6" s="668"/>
      <c r="HLM6" s="668" t="s">
        <v>530</v>
      </c>
      <c r="HLN6" s="668"/>
      <c r="HLO6" s="668"/>
      <c r="HLP6" s="668"/>
      <c r="HLQ6" s="668" t="s">
        <v>530</v>
      </c>
      <c r="HLR6" s="668"/>
      <c r="HLS6" s="668"/>
      <c r="HLT6" s="668"/>
      <c r="HLU6" s="668" t="s">
        <v>530</v>
      </c>
      <c r="HLV6" s="668"/>
      <c r="HLW6" s="668"/>
      <c r="HLX6" s="668"/>
      <c r="HLY6" s="668" t="s">
        <v>530</v>
      </c>
      <c r="HLZ6" s="668"/>
      <c r="HMA6" s="668"/>
      <c r="HMB6" s="668"/>
      <c r="HMC6" s="668" t="s">
        <v>530</v>
      </c>
      <c r="HMD6" s="668"/>
      <c r="HME6" s="668"/>
      <c r="HMF6" s="668"/>
      <c r="HMG6" s="668" t="s">
        <v>530</v>
      </c>
      <c r="HMH6" s="668"/>
      <c r="HMI6" s="668"/>
      <c r="HMJ6" s="668"/>
      <c r="HMK6" s="668" t="s">
        <v>530</v>
      </c>
      <c r="HML6" s="668"/>
      <c r="HMM6" s="668"/>
      <c r="HMN6" s="668"/>
      <c r="HMO6" s="668" t="s">
        <v>530</v>
      </c>
      <c r="HMP6" s="668"/>
      <c r="HMQ6" s="668"/>
      <c r="HMR6" s="668"/>
      <c r="HMS6" s="668" t="s">
        <v>530</v>
      </c>
      <c r="HMT6" s="668"/>
      <c r="HMU6" s="668"/>
      <c r="HMV6" s="668"/>
      <c r="HMW6" s="668" t="s">
        <v>530</v>
      </c>
      <c r="HMX6" s="668"/>
      <c r="HMY6" s="668"/>
      <c r="HMZ6" s="668"/>
      <c r="HNA6" s="668" t="s">
        <v>530</v>
      </c>
      <c r="HNB6" s="668"/>
      <c r="HNC6" s="668"/>
      <c r="HND6" s="668"/>
      <c r="HNE6" s="668" t="s">
        <v>530</v>
      </c>
      <c r="HNF6" s="668"/>
      <c r="HNG6" s="668"/>
      <c r="HNH6" s="668"/>
      <c r="HNI6" s="668" t="s">
        <v>530</v>
      </c>
      <c r="HNJ6" s="668"/>
      <c r="HNK6" s="668"/>
      <c r="HNL6" s="668"/>
      <c r="HNM6" s="668" t="s">
        <v>530</v>
      </c>
      <c r="HNN6" s="668"/>
      <c r="HNO6" s="668"/>
      <c r="HNP6" s="668"/>
      <c r="HNQ6" s="668" t="s">
        <v>530</v>
      </c>
      <c r="HNR6" s="668"/>
      <c r="HNS6" s="668"/>
      <c r="HNT6" s="668"/>
      <c r="HNU6" s="668" t="s">
        <v>530</v>
      </c>
      <c r="HNV6" s="668"/>
      <c r="HNW6" s="668"/>
      <c r="HNX6" s="668"/>
      <c r="HNY6" s="668" t="s">
        <v>530</v>
      </c>
      <c r="HNZ6" s="668"/>
      <c r="HOA6" s="668"/>
      <c r="HOB6" s="668"/>
      <c r="HOC6" s="668" t="s">
        <v>530</v>
      </c>
      <c r="HOD6" s="668"/>
      <c r="HOE6" s="668"/>
      <c r="HOF6" s="668"/>
      <c r="HOG6" s="668" t="s">
        <v>530</v>
      </c>
      <c r="HOH6" s="668"/>
      <c r="HOI6" s="668"/>
      <c r="HOJ6" s="668"/>
      <c r="HOK6" s="668" t="s">
        <v>530</v>
      </c>
      <c r="HOL6" s="668"/>
      <c r="HOM6" s="668"/>
      <c r="HON6" s="668"/>
      <c r="HOO6" s="668" t="s">
        <v>530</v>
      </c>
      <c r="HOP6" s="668"/>
      <c r="HOQ6" s="668"/>
      <c r="HOR6" s="668"/>
      <c r="HOS6" s="668" t="s">
        <v>530</v>
      </c>
      <c r="HOT6" s="668"/>
      <c r="HOU6" s="668"/>
      <c r="HOV6" s="668"/>
      <c r="HOW6" s="668" t="s">
        <v>530</v>
      </c>
      <c r="HOX6" s="668"/>
      <c r="HOY6" s="668"/>
      <c r="HOZ6" s="668"/>
      <c r="HPA6" s="668" t="s">
        <v>530</v>
      </c>
      <c r="HPB6" s="668"/>
      <c r="HPC6" s="668"/>
      <c r="HPD6" s="668"/>
      <c r="HPE6" s="668" t="s">
        <v>530</v>
      </c>
      <c r="HPF6" s="668"/>
      <c r="HPG6" s="668"/>
      <c r="HPH6" s="668"/>
      <c r="HPI6" s="668" t="s">
        <v>530</v>
      </c>
      <c r="HPJ6" s="668"/>
      <c r="HPK6" s="668"/>
      <c r="HPL6" s="668"/>
      <c r="HPM6" s="668" t="s">
        <v>530</v>
      </c>
      <c r="HPN6" s="668"/>
      <c r="HPO6" s="668"/>
      <c r="HPP6" s="668"/>
      <c r="HPQ6" s="668" t="s">
        <v>530</v>
      </c>
      <c r="HPR6" s="668"/>
      <c r="HPS6" s="668"/>
      <c r="HPT6" s="668"/>
      <c r="HPU6" s="668" t="s">
        <v>530</v>
      </c>
      <c r="HPV6" s="668"/>
      <c r="HPW6" s="668"/>
      <c r="HPX6" s="668"/>
      <c r="HPY6" s="668" t="s">
        <v>530</v>
      </c>
      <c r="HPZ6" s="668"/>
      <c r="HQA6" s="668"/>
      <c r="HQB6" s="668"/>
      <c r="HQC6" s="668" t="s">
        <v>530</v>
      </c>
      <c r="HQD6" s="668"/>
      <c r="HQE6" s="668"/>
      <c r="HQF6" s="668"/>
      <c r="HQG6" s="668" t="s">
        <v>530</v>
      </c>
      <c r="HQH6" s="668"/>
      <c r="HQI6" s="668"/>
      <c r="HQJ6" s="668"/>
      <c r="HQK6" s="668" t="s">
        <v>530</v>
      </c>
      <c r="HQL6" s="668"/>
      <c r="HQM6" s="668"/>
      <c r="HQN6" s="668"/>
      <c r="HQO6" s="668" t="s">
        <v>530</v>
      </c>
      <c r="HQP6" s="668"/>
      <c r="HQQ6" s="668"/>
      <c r="HQR6" s="668"/>
      <c r="HQS6" s="668" t="s">
        <v>530</v>
      </c>
      <c r="HQT6" s="668"/>
      <c r="HQU6" s="668"/>
      <c r="HQV6" s="668"/>
      <c r="HQW6" s="668" t="s">
        <v>530</v>
      </c>
      <c r="HQX6" s="668"/>
      <c r="HQY6" s="668"/>
      <c r="HQZ6" s="668"/>
      <c r="HRA6" s="668" t="s">
        <v>530</v>
      </c>
      <c r="HRB6" s="668"/>
      <c r="HRC6" s="668"/>
      <c r="HRD6" s="668"/>
      <c r="HRE6" s="668" t="s">
        <v>530</v>
      </c>
      <c r="HRF6" s="668"/>
      <c r="HRG6" s="668"/>
      <c r="HRH6" s="668"/>
      <c r="HRI6" s="668" t="s">
        <v>530</v>
      </c>
      <c r="HRJ6" s="668"/>
      <c r="HRK6" s="668"/>
      <c r="HRL6" s="668"/>
      <c r="HRM6" s="668" t="s">
        <v>530</v>
      </c>
      <c r="HRN6" s="668"/>
      <c r="HRO6" s="668"/>
      <c r="HRP6" s="668"/>
      <c r="HRQ6" s="668" t="s">
        <v>530</v>
      </c>
      <c r="HRR6" s="668"/>
      <c r="HRS6" s="668"/>
      <c r="HRT6" s="668"/>
      <c r="HRU6" s="668" t="s">
        <v>530</v>
      </c>
      <c r="HRV6" s="668"/>
      <c r="HRW6" s="668"/>
      <c r="HRX6" s="668"/>
      <c r="HRY6" s="668" t="s">
        <v>530</v>
      </c>
      <c r="HRZ6" s="668"/>
      <c r="HSA6" s="668"/>
      <c r="HSB6" s="668"/>
      <c r="HSC6" s="668" t="s">
        <v>530</v>
      </c>
      <c r="HSD6" s="668"/>
      <c r="HSE6" s="668"/>
      <c r="HSF6" s="668"/>
      <c r="HSG6" s="668" t="s">
        <v>530</v>
      </c>
      <c r="HSH6" s="668"/>
      <c r="HSI6" s="668"/>
      <c r="HSJ6" s="668"/>
      <c r="HSK6" s="668" t="s">
        <v>530</v>
      </c>
      <c r="HSL6" s="668"/>
      <c r="HSM6" s="668"/>
      <c r="HSN6" s="668"/>
      <c r="HSO6" s="668" t="s">
        <v>530</v>
      </c>
      <c r="HSP6" s="668"/>
      <c r="HSQ6" s="668"/>
      <c r="HSR6" s="668"/>
      <c r="HSS6" s="668" t="s">
        <v>530</v>
      </c>
      <c r="HST6" s="668"/>
      <c r="HSU6" s="668"/>
      <c r="HSV6" s="668"/>
      <c r="HSW6" s="668" t="s">
        <v>530</v>
      </c>
      <c r="HSX6" s="668"/>
      <c r="HSY6" s="668"/>
      <c r="HSZ6" s="668"/>
      <c r="HTA6" s="668" t="s">
        <v>530</v>
      </c>
      <c r="HTB6" s="668"/>
      <c r="HTC6" s="668"/>
      <c r="HTD6" s="668"/>
      <c r="HTE6" s="668" t="s">
        <v>530</v>
      </c>
      <c r="HTF6" s="668"/>
      <c r="HTG6" s="668"/>
      <c r="HTH6" s="668"/>
      <c r="HTI6" s="668" t="s">
        <v>530</v>
      </c>
      <c r="HTJ6" s="668"/>
      <c r="HTK6" s="668"/>
      <c r="HTL6" s="668"/>
      <c r="HTM6" s="668" t="s">
        <v>530</v>
      </c>
      <c r="HTN6" s="668"/>
      <c r="HTO6" s="668"/>
      <c r="HTP6" s="668"/>
      <c r="HTQ6" s="668" t="s">
        <v>530</v>
      </c>
      <c r="HTR6" s="668"/>
      <c r="HTS6" s="668"/>
      <c r="HTT6" s="668"/>
      <c r="HTU6" s="668" t="s">
        <v>530</v>
      </c>
      <c r="HTV6" s="668"/>
      <c r="HTW6" s="668"/>
      <c r="HTX6" s="668"/>
      <c r="HTY6" s="668" t="s">
        <v>530</v>
      </c>
      <c r="HTZ6" s="668"/>
      <c r="HUA6" s="668"/>
      <c r="HUB6" s="668"/>
      <c r="HUC6" s="668" t="s">
        <v>530</v>
      </c>
      <c r="HUD6" s="668"/>
      <c r="HUE6" s="668"/>
      <c r="HUF6" s="668"/>
      <c r="HUG6" s="668" t="s">
        <v>530</v>
      </c>
      <c r="HUH6" s="668"/>
      <c r="HUI6" s="668"/>
      <c r="HUJ6" s="668"/>
      <c r="HUK6" s="668" t="s">
        <v>530</v>
      </c>
      <c r="HUL6" s="668"/>
      <c r="HUM6" s="668"/>
      <c r="HUN6" s="668"/>
      <c r="HUO6" s="668" t="s">
        <v>530</v>
      </c>
      <c r="HUP6" s="668"/>
      <c r="HUQ6" s="668"/>
      <c r="HUR6" s="668"/>
      <c r="HUS6" s="668" t="s">
        <v>530</v>
      </c>
      <c r="HUT6" s="668"/>
      <c r="HUU6" s="668"/>
      <c r="HUV6" s="668"/>
      <c r="HUW6" s="668" t="s">
        <v>530</v>
      </c>
      <c r="HUX6" s="668"/>
      <c r="HUY6" s="668"/>
      <c r="HUZ6" s="668"/>
      <c r="HVA6" s="668" t="s">
        <v>530</v>
      </c>
      <c r="HVB6" s="668"/>
      <c r="HVC6" s="668"/>
      <c r="HVD6" s="668"/>
      <c r="HVE6" s="668" t="s">
        <v>530</v>
      </c>
      <c r="HVF6" s="668"/>
      <c r="HVG6" s="668"/>
      <c r="HVH6" s="668"/>
      <c r="HVI6" s="668" t="s">
        <v>530</v>
      </c>
      <c r="HVJ6" s="668"/>
      <c r="HVK6" s="668"/>
      <c r="HVL6" s="668"/>
      <c r="HVM6" s="668" t="s">
        <v>530</v>
      </c>
      <c r="HVN6" s="668"/>
      <c r="HVO6" s="668"/>
      <c r="HVP6" s="668"/>
      <c r="HVQ6" s="668" t="s">
        <v>530</v>
      </c>
      <c r="HVR6" s="668"/>
      <c r="HVS6" s="668"/>
      <c r="HVT6" s="668"/>
      <c r="HVU6" s="668" t="s">
        <v>530</v>
      </c>
      <c r="HVV6" s="668"/>
      <c r="HVW6" s="668"/>
      <c r="HVX6" s="668"/>
      <c r="HVY6" s="668" t="s">
        <v>530</v>
      </c>
      <c r="HVZ6" s="668"/>
      <c r="HWA6" s="668"/>
      <c r="HWB6" s="668"/>
      <c r="HWC6" s="668" t="s">
        <v>530</v>
      </c>
      <c r="HWD6" s="668"/>
      <c r="HWE6" s="668"/>
      <c r="HWF6" s="668"/>
      <c r="HWG6" s="668" t="s">
        <v>530</v>
      </c>
      <c r="HWH6" s="668"/>
      <c r="HWI6" s="668"/>
      <c r="HWJ6" s="668"/>
      <c r="HWK6" s="668" t="s">
        <v>530</v>
      </c>
      <c r="HWL6" s="668"/>
      <c r="HWM6" s="668"/>
      <c r="HWN6" s="668"/>
      <c r="HWO6" s="668" t="s">
        <v>530</v>
      </c>
      <c r="HWP6" s="668"/>
      <c r="HWQ6" s="668"/>
      <c r="HWR6" s="668"/>
      <c r="HWS6" s="668" t="s">
        <v>530</v>
      </c>
      <c r="HWT6" s="668"/>
      <c r="HWU6" s="668"/>
      <c r="HWV6" s="668"/>
      <c r="HWW6" s="668" t="s">
        <v>530</v>
      </c>
      <c r="HWX6" s="668"/>
      <c r="HWY6" s="668"/>
      <c r="HWZ6" s="668"/>
      <c r="HXA6" s="668" t="s">
        <v>530</v>
      </c>
      <c r="HXB6" s="668"/>
      <c r="HXC6" s="668"/>
      <c r="HXD6" s="668"/>
      <c r="HXE6" s="668" t="s">
        <v>530</v>
      </c>
      <c r="HXF6" s="668"/>
      <c r="HXG6" s="668"/>
      <c r="HXH6" s="668"/>
      <c r="HXI6" s="668" t="s">
        <v>530</v>
      </c>
      <c r="HXJ6" s="668"/>
      <c r="HXK6" s="668"/>
      <c r="HXL6" s="668"/>
      <c r="HXM6" s="668" t="s">
        <v>530</v>
      </c>
      <c r="HXN6" s="668"/>
      <c r="HXO6" s="668"/>
      <c r="HXP6" s="668"/>
      <c r="HXQ6" s="668" t="s">
        <v>530</v>
      </c>
      <c r="HXR6" s="668"/>
      <c r="HXS6" s="668"/>
      <c r="HXT6" s="668"/>
      <c r="HXU6" s="668" t="s">
        <v>530</v>
      </c>
      <c r="HXV6" s="668"/>
      <c r="HXW6" s="668"/>
      <c r="HXX6" s="668"/>
      <c r="HXY6" s="668" t="s">
        <v>530</v>
      </c>
      <c r="HXZ6" s="668"/>
      <c r="HYA6" s="668"/>
      <c r="HYB6" s="668"/>
      <c r="HYC6" s="668" t="s">
        <v>530</v>
      </c>
      <c r="HYD6" s="668"/>
      <c r="HYE6" s="668"/>
      <c r="HYF6" s="668"/>
      <c r="HYG6" s="668" t="s">
        <v>530</v>
      </c>
      <c r="HYH6" s="668"/>
      <c r="HYI6" s="668"/>
      <c r="HYJ6" s="668"/>
      <c r="HYK6" s="668" t="s">
        <v>530</v>
      </c>
      <c r="HYL6" s="668"/>
      <c r="HYM6" s="668"/>
      <c r="HYN6" s="668"/>
      <c r="HYO6" s="668" t="s">
        <v>530</v>
      </c>
      <c r="HYP6" s="668"/>
      <c r="HYQ6" s="668"/>
      <c r="HYR6" s="668"/>
      <c r="HYS6" s="668" t="s">
        <v>530</v>
      </c>
      <c r="HYT6" s="668"/>
      <c r="HYU6" s="668"/>
      <c r="HYV6" s="668"/>
      <c r="HYW6" s="668" t="s">
        <v>530</v>
      </c>
      <c r="HYX6" s="668"/>
      <c r="HYY6" s="668"/>
      <c r="HYZ6" s="668"/>
      <c r="HZA6" s="668" t="s">
        <v>530</v>
      </c>
      <c r="HZB6" s="668"/>
      <c r="HZC6" s="668"/>
      <c r="HZD6" s="668"/>
      <c r="HZE6" s="668" t="s">
        <v>530</v>
      </c>
      <c r="HZF6" s="668"/>
      <c r="HZG6" s="668"/>
      <c r="HZH6" s="668"/>
      <c r="HZI6" s="668" t="s">
        <v>530</v>
      </c>
      <c r="HZJ6" s="668"/>
      <c r="HZK6" s="668"/>
      <c r="HZL6" s="668"/>
      <c r="HZM6" s="668" t="s">
        <v>530</v>
      </c>
      <c r="HZN6" s="668"/>
      <c r="HZO6" s="668"/>
      <c r="HZP6" s="668"/>
      <c r="HZQ6" s="668" t="s">
        <v>530</v>
      </c>
      <c r="HZR6" s="668"/>
      <c r="HZS6" s="668"/>
      <c r="HZT6" s="668"/>
      <c r="HZU6" s="668" t="s">
        <v>530</v>
      </c>
      <c r="HZV6" s="668"/>
      <c r="HZW6" s="668"/>
      <c r="HZX6" s="668"/>
      <c r="HZY6" s="668" t="s">
        <v>530</v>
      </c>
      <c r="HZZ6" s="668"/>
      <c r="IAA6" s="668"/>
      <c r="IAB6" s="668"/>
      <c r="IAC6" s="668" t="s">
        <v>530</v>
      </c>
      <c r="IAD6" s="668"/>
      <c r="IAE6" s="668"/>
      <c r="IAF6" s="668"/>
      <c r="IAG6" s="668" t="s">
        <v>530</v>
      </c>
      <c r="IAH6" s="668"/>
      <c r="IAI6" s="668"/>
      <c r="IAJ6" s="668"/>
      <c r="IAK6" s="668" t="s">
        <v>530</v>
      </c>
      <c r="IAL6" s="668"/>
      <c r="IAM6" s="668"/>
      <c r="IAN6" s="668"/>
      <c r="IAO6" s="668" t="s">
        <v>530</v>
      </c>
      <c r="IAP6" s="668"/>
      <c r="IAQ6" s="668"/>
      <c r="IAR6" s="668"/>
      <c r="IAS6" s="668" t="s">
        <v>530</v>
      </c>
      <c r="IAT6" s="668"/>
      <c r="IAU6" s="668"/>
      <c r="IAV6" s="668"/>
      <c r="IAW6" s="668" t="s">
        <v>530</v>
      </c>
      <c r="IAX6" s="668"/>
      <c r="IAY6" s="668"/>
      <c r="IAZ6" s="668"/>
      <c r="IBA6" s="668" t="s">
        <v>530</v>
      </c>
      <c r="IBB6" s="668"/>
      <c r="IBC6" s="668"/>
      <c r="IBD6" s="668"/>
      <c r="IBE6" s="668" t="s">
        <v>530</v>
      </c>
      <c r="IBF6" s="668"/>
      <c r="IBG6" s="668"/>
      <c r="IBH6" s="668"/>
      <c r="IBI6" s="668" t="s">
        <v>530</v>
      </c>
      <c r="IBJ6" s="668"/>
      <c r="IBK6" s="668"/>
      <c r="IBL6" s="668"/>
      <c r="IBM6" s="668" t="s">
        <v>530</v>
      </c>
      <c r="IBN6" s="668"/>
      <c r="IBO6" s="668"/>
      <c r="IBP6" s="668"/>
      <c r="IBQ6" s="668" t="s">
        <v>530</v>
      </c>
      <c r="IBR6" s="668"/>
      <c r="IBS6" s="668"/>
      <c r="IBT6" s="668"/>
      <c r="IBU6" s="668" t="s">
        <v>530</v>
      </c>
      <c r="IBV6" s="668"/>
      <c r="IBW6" s="668"/>
      <c r="IBX6" s="668"/>
      <c r="IBY6" s="668" t="s">
        <v>530</v>
      </c>
      <c r="IBZ6" s="668"/>
      <c r="ICA6" s="668"/>
      <c r="ICB6" s="668"/>
      <c r="ICC6" s="668" t="s">
        <v>530</v>
      </c>
      <c r="ICD6" s="668"/>
      <c r="ICE6" s="668"/>
      <c r="ICF6" s="668"/>
      <c r="ICG6" s="668" t="s">
        <v>530</v>
      </c>
      <c r="ICH6" s="668"/>
      <c r="ICI6" s="668"/>
      <c r="ICJ6" s="668"/>
      <c r="ICK6" s="668" t="s">
        <v>530</v>
      </c>
      <c r="ICL6" s="668"/>
      <c r="ICM6" s="668"/>
      <c r="ICN6" s="668"/>
      <c r="ICO6" s="668" t="s">
        <v>530</v>
      </c>
      <c r="ICP6" s="668"/>
      <c r="ICQ6" s="668"/>
      <c r="ICR6" s="668"/>
      <c r="ICS6" s="668" t="s">
        <v>530</v>
      </c>
      <c r="ICT6" s="668"/>
      <c r="ICU6" s="668"/>
      <c r="ICV6" s="668"/>
      <c r="ICW6" s="668" t="s">
        <v>530</v>
      </c>
      <c r="ICX6" s="668"/>
      <c r="ICY6" s="668"/>
      <c r="ICZ6" s="668"/>
      <c r="IDA6" s="668" t="s">
        <v>530</v>
      </c>
      <c r="IDB6" s="668"/>
      <c r="IDC6" s="668"/>
      <c r="IDD6" s="668"/>
      <c r="IDE6" s="668" t="s">
        <v>530</v>
      </c>
      <c r="IDF6" s="668"/>
      <c r="IDG6" s="668"/>
      <c r="IDH6" s="668"/>
      <c r="IDI6" s="668" t="s">
        <v>530</v>
      </c>
      <c r="IDJ6" s="668"/>
      <c r="IDK6" s="668"/>
      <c r="IDL6" s="668"/>
      <c r="IDM6" s="668" t="s">
        <v>530</v>
      </c>
      <c r="IDN6" s="668"/>
      <c r="IDO6" s="668"/>
      <c r="IDP6" s="668"/>
      <c r="IDQ6" s="668" t="s">
        <v>530</v>
      </c>
      <c r="IDR6" s="668"/>
      <c r="IDS6" s="668"/>
      <c r="IDT6" s="668"/>
      <c r="IDU6" s="668" t="s">
        <v>530</v>
      </c>
      <c r="IDV6" s="668"/>
      <c r="IDW6" s="668"/>
      <c r="IDX6" s="668"/>
      <c r="IDY6" s="668" t="s">
        <v>530</v>
      </c>
      <c r="IDZ6" s="668"/>
      <c r="IEA6" s="668"/>
      <c r="IEB6" s="668"/>
      <c r="IEC6" s="668" t="s">
        <v>530</v>
      </c>
      <c r="IED6" s="668"/>
      <c r="IEE6" s="668"/>
      <c r="IEF6" s="668"/>
      <c r="IEG6" s="668" t="s">
        <v>530</v>
      </c>
      <c r="IEH6" s="668"/>
      <c r="IEI6" s="668"/>
      <c r="IEJ6" s="668"/>
      <c r="IEK6" s="668" t="s">
        <v>530</v>
      </c>
      <c r="IEL6" s="668"/>
      <c r="IEM6" s="668"/>
      <c r="IEN6" s="668"/>
      <c r="IEO6" s="668" t="s">
        <v>530</v>
      </c>
      <c r="IEP6" s="668"/>
      <c r="IEQ6" s="668"/>
      <c r="IER6" s="668"/>
      <c r="IES6" s="668" t="s">
        <v>530</v>
      </c>
      <c r="IET6" s="668"/>
      <c r="IEU6" s="668"/>
      <c r="IEV6" s="668"/>
      <c r="IEW6" s="668" t="s">
        <v>530</v>
      </c>
      <c r="IEX6" s="668"/>
      <c r="IEY6" s="668"/>
      <c r="IEZ6" s="668"/>
      <c r="IFA6" s="668" t="s">
        <v>530</v>
      </c>
      <c r="IFB6" s="668"/>
      <c r="IFC6" s="668"/>
      <c r="IFD6" s="668"/>
      <c r="IFE6" s="668" t="s">
        <v>530</v>
      </c>
      <c r="IFF6" s="668"/>
      <c r="IFG6" s="668"/>
      <c r="IFH6" s="668"/>
      <c r="IFI6" s="668" t="s">
        <v>530</v>
      </c>
      <c r="IFJ6" s="668"/>
      <c r="IFK6" s="668"/>
      <c r="IFL6" s="668"/>
      <c r="IFM6" s="668" t="s">
        <v>530</v>
      </c>
      <c r="IFN6" s="668"/>
      <c r="IFO6" s="668"/>
      <c r="IFP6" s="668"/>
      <c r="IFQ6" s="668" t="s">
        <v>530</v>
      </c>
      <c r="IFR6" s="668"/>
      <c r="IFS6" s="668"/>
      <c r="IFT6" s="668"/>
      <c r="IFU6" s="668" t="s">
        <v>530</v>
      </c>
      <c r="IFV6" s="668"/>
      <c r="IFW6" s="668"/>
      <c r="IFX6" s="668"/>
      <c r="IFY6" s="668" t="s">
        <v>530</v>
      </c>
      <c r="IFZ6" s="668"/>
      <c r="IGA6" s="668"/>
      <c r="IGB6" s="668"/>
      <c r="IGC6" s="668" t="s">
        <v>530</v>
      </c>
      <c r="IGD6" s="668"/>
      <c r="IGE6" s="668"/>
      <c r="IGF6" s="668"/>
      <c r="IGG6" s="668" t="s">
        <v>530</v>
      </c>
      <c r="IGH6" s="668"/>
      <c r="IGI6" s="668"/>
      <c r="IGJ6" s="668"/>
      <c r="IGK6" s="668" t="s">
        <v>530</v>
      </c>
      <c r="IGL6" s="668"/>
      <c r="IGM6" s="668"/>
      <c r="IGN6" s="668"/>
      <c r="IGO6" s="668" t="s">
        <v>530</v>
      </c>
      <c r="IGP6" s="668"/>
      <c r="IGQ6" s="668"/>
      <c r="IGR6" s="668"/>
      <c r="IGS6" s="668" t="s">
        <v>530</v>
      </c>
      <c r="IGT6" s="668"/>
      <c r="IGU6" s="668"/>
      <c r="IGV6" s="668"/>
      <c r="IGW6" s="668" t="s">
        <v>530</v>
      </c>
      <c r="IGX6" s="668"/>
      <c r="IGY6" s="668"/>
      <c r="IGZ6" s="668"/>
      <c r="IHA6" s="668" t="s">
        <v>530</v>
      </c>
      <c r="IHB6" s="668"/>
      <c r="IHC6" s="668"/>
      <c r="IHD6" s="668"/>
      <c r="IHE6" s="668" t="s">
        <v>530</v>
      </c>
      <c r="IHF6" s="668"/>
      <c r="IHG6" s="668"/>
      <c r="IHH6" s="668"/>
      <c r="IHI6" s="668" t="s">
        <v>530</v>
      </c>
      <c r="IHJ6" s="668"/>
      <c r="IHK6" s="668"/>
      <c r="IHL6" s="668"/>
      <c r="IHM6" s="668" t="s">
        <v>530</v>
      </c>
      <c r="IHN6" s="668"/>
      <c r="IHO6" s="668"/>
      <c r="IHP6" s="668"/>
      <c r="IHQ6" s="668" t="s">
        <v>530</v>
      </c>
      <c r="IHR6" s="668"/>
      <c r="IHS6" s="668"/>
      <c r="IHT6" s="668"/>
      <c r="IHU6" s="668" t="s">
        <v>530</v>
      </c>
      <c r="IHV6" s="668"/>
      <c r="IHW6" s="668"/>
      <c r="IHX6" s="668"/>
      <c r="IHY6" s="668" t="s">
        <v>530</v>
      </c>
      <c r="IHZ6" s="668"/>
      <c r="IIA6" s="668"/>
      <c r="IIB6" s="668"/>
      <c r="IIC6" s="668" t="s">
        <v>530</v>
      </c>
      <c r="IID6" s="668"/>
      <c r="IIE6" s="668"/>
      <c r="IIF6" s="668"/>
      <c r="IIG6" s="668" t="s">
        <v>530</v>
      </c>
      <c r="IIH6" s="668"/>
      <c r="III6" s="668"/>
      <c r="IIJ6" s="668"/>
      <c r="IIK6" s="668" t="s">
        <v>530</v>
      </c>
      <c r="IIL6" s="668"/>
      <c r="IIM6" s="668"/>
      <c r="IIN6" s="668"/>
      <c r="IIO6" s="668" t="s">
        <v>530</v>
      </c>
      <c r="IIP6" s="668"/>
      <c r="IIQ6" s="668"/>
      <c r="IIR6" s="668"/>
      <c r="IIS6" s="668" t="s">
        <v>530</v>
      </c>
      <c r="IIT6" s="668"/>
      <c r="IIU6" s="668"/>
      <c r="IIV6" s="668"/>
      <c r="IIW6" s="668" t="s">
        <v>530</v>
      </c>
      <c r="IIX6" s="668"/>
      <c r="IIY6" s="668"/>
      <c r="IIZ6" s="668"/>
      <c r="IJA6" s="668" t="s">
        <v>530</v>
      </c>
      <c r="IJB6" s="668"/>
      <c r="IJC6" s="668"/>
      <c r="IJD6" s="668"/>
      <c r="IJE6" s="668" t="s">
        <v>530</v>
      </c>
      <c r="IJF6" s="668"/>
      <c r="IJG6" s="668"/>
      <c r="IJH6" s="668"/>
      <c r="IJI6" s="668" t="s">
        <v>530</v>
      </c>
      <c r="IJJ6" s="668"/>
      <c r="IJK6" s="668"/>
      <c r="IJL6" s="668"/>
      <c r="IJM6" s="668" t="s">
        <v>530</v>
      </c>
      <c r="IJN6" s="668"/>
      <c r="IJO6" s="668"/>
      <c r="IJP6" s="668"/>
      <c r="IJQ6" s="668" t="s">
        <v>530</v>
      </c>
      <c r="IJR6" s="668"/>
      <c r="IJS6" s="668"/>
      <c r="IJT6" s="668"/>
      <c r="IJU6" s="668" t="s">
        <v>530</v>
      </c>
      <c r="IJV6" s="668"/>
      <c r="IJW6" s="668"/>
      <c r="IJX6" s="668"/>
      <c r="IJY6" s="668" t="s">
        <v>530</v>
      </c>
      <c r="IJZ6" s="668"/>
      <c r="IKA6" s="668"/>
      <c r="IKB6" s="668"/>
      <c r="IKC6" s="668" t="s">
        <v>530</v>
      </c>
      <c r="IKD6" s="668"/>
      <c r="IKE6" s="668"/>
      <c r="IKF6" s="668"/>
      <c r="IKG6" s="668" t="s">
        <v>530</v>
      </c>
      <c r="IKH6" s="668"/>
      <c r="IKI6" s="668"/>
      <c r="IKJ6" s="668"/>
      <c r="IKK6" s="668" t="s">
        <v>530</v>
      </c>
      <c r="IKL6" s="668"/>
      <c r="IKM6" s="668"/>
      <c r="IKN6" s="668"/>
      <c r="IKO6" s="668" t="s">
        <v>530</v>
      </c>
      <c r="IKP6" s="668"/>
      <c r="IKQ6" s="668"/>
      <c r="IKR6" s="668"/>
      <c r="IKS6" s="668" t="s">
        <v>530</v>
      </c>
      <c r="IKT6" s="668"/>
      <c r="IKU6" s="668"/>
      <c r="IKV6" s="668"/>
      <c r="IKW6" s="668" t="s">
        <v>530</v>
      </c>
      <c r="IKX6" s="668"/>
      <c r="IKY6" s="668"/>
      <c r="IKZ6" s="668"/>
      <c r="ILA6" s="668" t="s">
        <v>530</v>
      </c>
      <c r="ILB6" s="668"/>
      <c r="ILC6" s="668"/>
      <c r="ILD6" s="668"/>
      <c r="ILE6" s="668" t="s">
        <v>530</v>
      </c>
      <c r="ILF6" s="668"/>
      <c r="ILG6" s="668"/>
      <c r="ILH6" s="668"/>
      <c r="ILI6" s="668" t="s">
        <v>530</v>
      </c>
      <c r="ILJ6" s="668"/>
      <c r="ILK6" s="668"/>
      <c r="ILL6" s="668"/>
      <c r="ILM6" s="668" t="s">
        <v>530</v>
      </c>
      <c r="ILN6" s="668"/>
      <c r="ILO6" s="668"/>
      <c r="ILP6" s="668"/>
      <c r="ILQ6" s="668" t="s">
        <v>530</v>
      </c>
      <c r="ILR6" s="668"/>
      <c r="ILS6" s="668"/>
      <c r="ILT6" s="668"/>
      <c r="ILU6" s="668" t="s">
        <v>530</v>
      </c>
      <c r="ILV6" s="668"/>
      <c r="ILW6" s="668"/>
      <c r="ILX6" s="668"/>
      <c r="ILY6" s="668" t="s">
        <v>530</v>
      </c>
      <c r="ILZ6" s="668"/>
      <c r="IMA6" s="668"/>
      <c r="IMB6" s="668"/>
      <c r="IMC6" s="668" t="s">
        <v>530</v>
      </c>
      <c r="IMD6" s="668"/>
      <c r="IME6" s="668"/>
      <c r="IMF6" s="668"/>
      <c r="IMG6" s="668" t="s">
        <v>530</v>
      </c>
      <c r="IMH6" s="668"/>
      <c r="IMI6" s="668"/>
      <c r="IMJ6" s="668"/>
      <c r="IMK6" s="668" t="s">
        <v>530</v>
      </c>
      <c r="IML6" s="668"/>
      <c r="IMM6" s="668"/>
      <c r="IMN6" s="668"/>
      <c r="IMO6" s="668" t="s">
        <v>530</v>
      </c>
      <c r="IMP6" s="668"/>
      <c r="IMQ6" s="668"/>
      <c r="IMR6" s="668"/>
      <c r="IMS6" s="668" t="s">
        <v>530</v>
      </c>
      <c r="IMT6" s="668"/>
      <c r="IMU6" s="668"/>
      <c r="IMV6" s="668"/>
      <c r="IMW6" s="668" t="s">
        <v>530</v>
      </c>
      <c r="IMX6" s="668"/>
      <c r="IMY6" s="668"/>
      <c r="IMZ6" s="668"/>
      <c r="INA6" s="668" t="s">
        <v>530</v>
      </c>
      <c r="INB6" s="668"/>
      <c r="INC6" s="668"/>
      <c r="IND6" s="668"/>
      <c r="INE6" s="668" t="s">
        <v>530</v>
      </c>
      <c r="INF6" s="668"/>
      <c r="ING6" s="668"/>
      <c r="INH6" s="668"/>
      <c r="INI6" s="668" t="s">
        <v>530</v>
      </c>
      <c r="INJ6" s="668"/>
      <c r="INK6" s="668"/>
      <c r="INL6" s="668"/>
      <c r="INM6" s="668" t="s">
        <v>530</v>
      </c>
      <c r="INN6" s="668"/>
      <c r="INO6" s="668"/>
      <c r="INP6" s="668"/>
      <c r="INQ6" s="668" t="s">
        <v>530</v>
      </c>
      <c r="INR6" s="668"/>
      <c r="INS6" s="668"/>
      <c r="INT6" s="668"/>
      <c r="INU6" s="668" t="s">
        <v>530</v>
      </c>
      <c r="INV6" s="668"/>
      <c r="INW6" s="668"/>
      <c r="INX6" s="668"/>
      <c r="INY6" s="668" t="s">
        <v>530</v>
      </c>
      <c r="INZ6" s="668"/>
      <c r="IOA6" s="668"/>
      <c r="IOB6" s="668"/>
      <c r="IOC6" s="668" t="s">
        <v>530</v>
      </c>
      <c r="IOD6" s="668"/>
      <c r="IOE6" s="668"/>
      <c r="IOF6" s="668"/>
      <c r="IOG6" s="668" t="s">
        <v>530</v>
      </c>
      <c r="IOH6" s="668"/>
      <c r="IOI6" s="668"/>
      <c r="IOJ6" s="668"/>
      <c r="IOK6" s="668" t="s">
        <v>530</v>
      </c>
      <c r="IOL6" s="668"/>
      <c r="IOM6" s="668"/>
      <c r="ION6" s="668"/>
      <c r="IOO6" s="668" t="s">
        <v>530</v>
      </c>
      <c r="IOP6" s="668"/>
      <c r="IOQ6" s="668"/>
      <c r="IOR6" s="668"/>
      <c r="IOS6" s="668" t="s">
        <v>530</v>
      </c>
      <c r="IOT6" s="668"/>
      <c r="IOU6" s="668"/>
      <c r="IOV6" s="668"/>
      <c r="IOW6" s="668" t="s">
        <v>530</v>
      </c>
      <c r="IOX6" s="668"/>
      <c r="IOY6" s="668"/>
      <c r="IOZ6" s="668"/>
      <c r="IPA6" s="668" t="s">
        <v>530</v>
      </c>
      <c r="IPB6" s="668"/>
      <c r="IPC6" s="668"/>
      <c r="IPD6" s="668"/>
      <c r="IPE6" s="668" t="s">
        <v>530</v>
      </c>
      <c r="IPF6" s="668"/>
      <c r="IPG6" s="668"/>
      <c r="IPH6" s="668"/>
      <c r="IPI6" s="668" t="s">
        <v>530</v>
      </c>
      <c r="IPJ6" s="668"/>
      <c r="IPK6" s="668"/>
      <c r="IPL6" s="668"/>
      <c r="IPM6" s="668" t="s">
        <v>530</v>
      </c>
      <c r="IPN6" s="668"/>
      <c r="IPO6" s="668"/>
      <c r="IPP6" s="668"/>
      <c r="IPQ6" s="668" t="s">
        <v>530</v>
      </c>
      <c r="IPR6" s="668"/>
      <c r="IPS6" s="668"/>
      <c r="IPT6" s="668"/>
      <c r="IPU6" s="668" t="s">
        <v>530</v>
      </c>
      <c r="IPV6" s="668"/>
      <c r="IPW6" s="668"/>
      <c r="IPX6" s="668"/>
      <c r="IPY6" s="668" t="s">
        <v>530</v>
      </c>
      <c r="IPZ6" s="668"/>
      <c r="IQA6" s="668"/>
      <c r="IQB6" s="668"/>
      <c r="IQC6" s="668" t="s">
        <v>530</v>
      </c>
      <c r="IQD6" s="668"/>
      <c r="IQE6" s="668"/>
      <c r="IQF6" s="668"/>
      <c r="IQG6" s="668" t="s">
        <v>530</v>
      </c>
      <c r="IQH6" s="668"/>
      <c r="IQI6" s="668"/>
      <c r="IQJ6" s="668"/>
      <c r="IQK6" s="668" t="s">
        <v>530</v>
      </c>
      <c r="IQL6" s="668"/>
      <c r="IQM6" s="668"/>
      <c r="IQN6" s="668"/>
      <c r="IQO6" s="668" t="s">
        <v>530</v>
      </c>
      <c r="IQP6" s="668"/>
      <c r="IQQ6" s="668"/>
      <c r="IQR6" s="668"/>
      <c r="IQS6" s="668" t="s">
        <v>530</v>
      </c>
      <c r="IQT6" s="668"/>
      <c r="IQU6" s="668"/>
      <c r="IQV6" s="668"/>
      <c r="IQW6" s="668" t="s">
        <v>530</v>
      </c>
      <c r="IQX6" s="668"/>
      <c r="IQY6" s="668"/>
      <c r="IQZ6" s="668"/>
      <c r="IRA6" s="668" t="s">
        <v>530</v>
      </c>
      <c r="IRB6" s="668"/>
      <c r="IRC6" s="668"/>
      <c r="IRD6" s="668"/>
      <c r="IRE6" s="668" t="s">
        <v>530</v>
      </c>
      <c r="IRF6" s="668"/>
      <c r="IRG6" s="668"/>
      <c r="IRH6" s="668"/>
      <c r="IRI6" s="668" t="s">
        <v>530</v>
      </c>
      <c r="IRJ6" s="668"/>
      <c r="IRK6" s="668"/>
      <c r="IRL6" s="668"/>
      <c r="IRM6" s="668" t="s">
        <v>530</v>
      </c>
      <c r="IRN6" s="668"/>
      <c r="IRO6" s="668"/>
      <c r="IRP6" s="668"/>
      <c r="IRQ6" s="668" t="s">
        <v>530</v>
      </c>
      <c r="IRR6" s="668"/>
      <c r="IRS6" s="668"/>
      <c r="IRT6" s="668"/>
      <c r="IRU6" s="668" t="s">
        <v>530</v>
      </c>
      <c r="IRV6" s="668"/>
      <c r="IRW6" s="668"/>
      <c r="IRX6" s="668"/>
      <c r="IRY6" s="668" t="s">
        <v>530</v>
      </c>
      <c r="IRZ6" s="668"/>
      <c r="ISA6" s="668"/>
      <c r="ISB6" s="668"/>
      <c r="ISC6" s="668" t="s">
        <v>530</v>
      </c>
      <c r="ISD6" s="668"/>
      <c r="ISE6" s="668"/>
      <c r="ISF6" s="668"/>
      <c r="ISG6" s="668" t="s">
        <v>530</v>
      </c>
      <c r="ISH6" s="668"/>
      <c r="ISI6" s="668"/>
      <c r="ISJ6" s="668"/>
      <c r="ISK6" s="668" t="s">
        <v>530</v>
      </c>
      <c r="ISL6" s="668"/>
      <c r="ISM6" s="668"/>
      <c r="ISN6" s="668"/>
      <c r="ISO6" s="668" t="s">
        <v>530</v>
      </c>
      <c r="ISP6" s="668"/>
      <c r="ISQ6" s="668"/>
      <c r="ISR6" s="668"/>
      <c r="ISS6" s="668" t="s">
        <v>530</v>
      </c>
      <c r="IST6" s="668"/>
      <c r="ISU6" s="668"/>
      <c r="ISV6" s="668"/>
      <c r="ISW6" s="668" t="s">
        <v>530</v>
      </c>
      <c r="ISX6" s="668"/>
      <c r="ISY6" s="668"/>
      <c r="ISZ6" s="668"/>
      <c r="ITA6" s="668" t="s">
        <v>530</v>
      </c>
      <c r="ITB6" s="668"/>
      <c r="ITC6" s="668"/>
      <c r="ITD6" s="668"/>
      <c r="ITE6" s="668" t="s">
        <v>530</v>
      </c>
      <c r="ITF6" s="668"/>
      <c r="ITG6" s="668"/>
      <c r="ITH6" s="668"/>
      <c r="ITI6" s="668" t="s">
        <v>530</v>
      </c>
      <c r="ITJ6" s="668"/>
      <c r="ITK6" s="668"/>
      <c r="ITL6" s="668"/>
      <c r="ITM6" s="668" t="s">
        <v>530</v>
      </c>
      <c r="ITN6" s="668"/>
      <c r="ITO6" s="668"/>
      <c r="ITP6" s="668"/>
      <c r="ITQ6" s="668" t="s">
        <v>530</v>
      </c>
      <c r="ITR6" s="668"/>
      <c r="ITS6" s="668"/>
      <c r="ITT6" s="668"/>
      <c r="ITU6" s="668" t="s">
        <v>530</v>
      </c>
      <c r="ITV6" s="668"/>
      <c r="ITW6" s="668"/>
      <c r="ITX6" s="668"/>
      <c r="ITY6" s="668" t="s">
        <v>530</v>
      </c>
      <c r="ITZ6" s="668"/>
      <c r="IUA6" s="668"/>
      <c r="IUB6" s="668"/>
      <c r="IUC6" s="668" t="s">
        <v>530</v>
      </c>
      <c r="IUD6" s="668"/>
      <c r="IUE6" s="668"/>
      <c r="IUF6" s="668"/>
      <c r="IUG6" s="668" t="s">
        <v>530</v>
      </c>
      <c r="IUH6" s="668"/>
      <c r="IUI6" s="668"/>
      <c r="IUJ6" s="668"/>
      <c r="IUK6" s="668" t="s">
        <v>530</v>
      </c>
      <c r="IUL6" s="668"/>
      <c r="IUM6" s="668"/>
      <c r="IUN6" s="668"/>
      <c r="IUO6" s="668" t="s">
        <v>530</v>
      </c>
      <c r="IUP6" s="668"/>
      <c r="IUQ6" s="668"/>
      <c r="IUR6" s="668"/>
      <c r="IUS6" s="668" t="s">
        <v>530</v>
      </c>
      <c r="IUT6" s="668"/>
      <c r="IUU6" s="668"/>
      <c r="IUV6" s="668"/>
      <c r="IUW6" s="668" t="s">
        <v>530</v>
      </c>
      <c r="IUX6" s="668"/>
      <c r="IUY6" s="668"/>
      <c r="IUZ6" s="668"/>
      <c r="IVA6" s="668" t="s">
        <v>530</v>
      </c>
      <c r="IVB6" s="668"/>
      <c r="IVC6" s="668"/>
      <c r="IVD6" s="668"/>
      <c r="IVE6" s="668" t="s">
        <v>530</v>
      </c>
      <c r="IVF6" s="668"/>
      <c r="IVG6" s="668"/>
      <c r="IVH6" s="668"/>
      <c r="IVI6" s="668" t="s">
        <v>530</v>
      </c>
      <c r="IVJ6" s="668"/>
      <c r="IVK6" s="668"/>
      <c r="IVL6" s="668"/>
      <c r="IVM6" s="668" t="s">
        <v>530</v>
      </c>
      <c r="IVN6" s="668"/>
      <c r="IVO6" s="668"/>
      <c r="IVP6" s="668"/>
      <c r="IVQ6" s="668" t="s">
        <v>530</v>
      </c>
      <c r="IVR6" s="668"/>
      <c r="IVS6" s="668"/>
      <c r="IVT6" s="668"/>
      <c r="IVU6" s="668" t="s">
        <v>530</v>
      </c>
      <c r="IVV6" s="668"/>
      <c r="IVW6" s="668"/>
      <c r="IVX6" s="668"/>
      <c r="IVY6" s="668" t="s">
        <v>530</v>
      </c>
      <c r="IVZ6" s="668"/>
      <c r="IWA6" s="668"/>
      <c r="IWB6" s="668"/>
      <c r="IWC6" s="668" t="s">
        <v>530</v>
      </c>
      <c r="IWD6" s="668"/>
      <c r="IWE6" s="668"/>
      <c r="IWF6" s="668"/>
      <c r="IWG6" s="668" t="s">
        <v>530</v>
      </c>
      <c r="IWH6" s="668"/>
      <c r="IWI6" s="668"/>
      <c r="IWJ6" s="668"/>
      <c r="IWK6" s="668" t="s">
        <v>530</v>
      </c>
      <c r="IWL6" s="668"/>
      <c r="IWM6" s="668"/>
      <c r="IWN6" s="668"/>
      <c r="IWO6" s="668" t="s">
        <v>530</v>
      </c>
      <c r="IWP6" s="668"/>
      <c r="IWQ6" s="668"/>
      <c r="IWR6" s="668"/>
      <c r="IWS6" s="668" t="s">
        <v>530</v>
      </c>
      <c r="IWT6" s="668"/>
      <c r="IWU6" s="668"/>
      <c r="IWV6" s="668"/>
      <c r="IWW6" s="668" t="s">
        <v>530</v>
      </c>
      <c r="IWX6" s="668"/>
      <c r="IWY6" s="668"/>
      <c r="IWZ6" s="668"/>
      <c r="IXA6" s="668" t="s">
        <v>530</v>
      </c>
      <c r="IXB6" s="668"/>
      <c r="IXC6" s="668"/>
      <c r="IXD6" s="668"/>
      <c r="IXE6" s="668" t="s">
        <v>530</v>
      </c>
      <c r="IXF6" s="668"/>
      <c r="IXG6" s="668"/>
      <c r="IXH6" s="668"/>
      <c r="IXI6" s="668" t="s">
        <v>530</v>
      </c>
      <c r="IXJ6" s="668"/>
      <c r="IXK6" s="668"/>
      <c r="IXL6" s="668"/>
      <c r="IXM6" s="668" t="s">
        <v>530</v>
      </c>
      <c r="IXN6" s="668"/>
      <c r="IXO6" s="668"/>
      <c r="IXP6" s="668"/>
      <c r="IXQ6" s="668" t="s">
        <v>530</v>
      </c>
      <c r="IXR6" s="668"/>
      <c r="IXS6" s="668"/>
      <c r="IXT6" s="668"/>
      <c r="IXU6" s="668" t="s">
        <v>530</v>
      </c>
      <c r="IXV6" s="668"/>
      <c r="IXW6" s="668"/>
      <c r="IXX6" s="668"/>
      <c r="IXY6" s="668" t="s">
        <v>530</v>
      </c>
      <c r="IXZ6" s="668"/>
      <c r="IYA6" s="668"/>
      <c r="IYB6" s="668"/>
      <c r="IYC6" s="668" t="s">
        <v>530</v>
      </c>
      <c r="IYD6" s="668"/>
      <c r="IYE6" s="668"/>
      <c r="IYF6" s="668"/>
      <c r="IYG6" s="668" t="s">
        <v>530</v>
      </c>
      <c r="IYH6" s="668"/>
      <c r="IYI6" s="668"/>
      <c r="IYJ6" s="668"/>
      <c r="IYK6" s="668" t="s">
        <v>530</v>
      </c>
      <c r="IYL6" s="668"/>
      <c r="IYM6" s="668"/>
      <c r="IYN6" s="668"/>
      <c r="IYO6" s="668" t="s">
        <v>530</v>
      </c>
      <c r="IYP6" s="668"/>
      <c r="IYQ6" s="668"/>
      <c r="IYR6" s="668"/>
      <c r="IYS6" s="668" t="s">
        <v>530</v>
      </c>
      <c r="IYT6" s="668"/>
      <c r="IYU6" s="668"/>
      <c r="IYV6" s="668"/>
      <c r="IYW6" s="668" t="s">
        <v>530</v>
      </c>
      <c r="IYX6" s="668"/>
      <c r="IYY6" s="668"/>
      <c r="IYZ6" s="668"/>
      <c r="IZA6" s="668" t="s">
        <v>530</v>
      </c>
      <c r="IZB6" s="668"/>
      <c r="IZC6" s="668"/>
      <c r="IZD6" s="668"/>
      <c r="IZE6" s="668" t="s">
        <v>530</v>
      </c>
      <c r="IZF6" s="668"/>
      <c r="IZG6" s="668"/>
      <c r="IZH6" s="668"/>
      <c r="IZI6" s="668" t="s">
        <v>530</v>
      </c>
      <c r="IZJ6" s="668"/>
      <c r="IZK6" s="668"/>
      <c r="IZL6" s="668"/>
      <c r="IZM6" s="668" t="s">
        <v>530</v>
      </c>
      <c r="IZN6" s="668"/>
      <c r="IZO6" s="668"/>
      <c r="IZP6" s="668"/>
      <c r="IZQ6" s="668" t="s">
        <v>530</v>
      </c>
      <c r="IZR6" s="668"/>
      <c r="IZS6" s="668"/>
      <c r="IZT6" s="668"/>
      <c r="IZU6" s="668" t="s">
        <v>530</v>
      </c>
      <c r="IZV6" s="668"/>
      <c r="IZW6" s="668"/>
      <c r="IZX6" s="668"/>
      <c r="IZY6" s="668" t="s">
        <v>530</v>
      </c>
      <c r="IZZ6" s="668"/>
      <c r="JAA6" s="668"/>
      <c r="JAB6" s="668"/>
      <c r="JAC6" s="668" t="s">
        <v>530</v>
      </c>
      <c r="JAD6" s="668"/>
      <c r="JAE6" s="668"/>
      <c r="JAF6" s="668"/>
      <c r="JAG6" s="668" t="s">
        <v>530</v>
      </c>
      <c r="JAH6" s="668"/>
      <c r="JAI6" s="668"/>
      <c r="JAJ6" s="668"/>
      <c r="JAK6" s="668" t="s">
        <v>530</v>
      </c>
      <c r="JAL6" s="668"/>
      <c r="JAM6" s="668"/>
      <c r="JAN6" s="668"/>
      <c r="JAO6" s="668" t="s">
        <v>530</v>
      </c>
      <c r="JAP6" s="668"/>
      <c r="JAQ6" s="668"/>
      <c r="JAR6" s="668"/>
      <c r="JAS6" s="668" t="s">
        <v>530</v>
      </c>
      <c r="JAT6" s="668"/>
      <c r="JAU6" s="668"/>
      <c r="JAV6" s="668"/>
      <c r="JAW6" s="668" t="s">
        <v>530</v>
      </c>
      <c r="JAX6" s="668"/>
      <c r="JAY6" s="668"/>
      <c r="JAZ6" s="668"/>
      <c r="JBA6" s="668" t="s">
        <v>530</v>
      </c>
      <c r="JBB6" s="668"/>
      <c r="JBC6" s="668"/>
      <c r="JBD6" s="668"/>
      <c r="JBE6" s="668" t="s">
        <v>530</v>
      </c>
      <c r="JBF6" s="668"/>
      <c r="JBG6" s="668"/>
      <c r="JBH6" s="668"/>
      <c r="JBI6" s="668" t="s">
        <v>530</v>
      </c>
      <c r="JBJ6" s="668"/>
      <c r="JBK6" s="668"/>
      <c r="JBL6" s="668"/>
      <c r="JBM6" s="668" t="s">
        <v>530</v>
      </c>
      <c r="JBN6" s="668"/>
      <c r="JBO6" s="668"/>
      <c r="JBP6" s="668"/>
      <c r="JBQ6" s="668" t="s">
        <v>530</v>
      </c>
      <c r="JBR6" s="668"/>
      <c r="JBS6" s="668"/>
      <c r="JBT6" s="668"/>
      <c r="JBU6" s="668" t="s">
        <v>530</v>
      </c>
      <c r="JBV6" s="668"/>
      <c r="JBW6" s="668"/>
      <c r="JBX6" s="668"/>
      <c r="JBY6" s="668" t="s">
        <v>530</v>
      </c>
      <c r="JBZ6" s="668"/>
      <c r="JCA6" s="668"/>
      <c r="JCB6" s="668"/>
      <c r="JCC6" s="668" t="s">
        <v>530</v>
      </c>
      <c r="JCD6" s="668"/>
      <c r="JCE6" s="668"/>
      <c r="JCF6" s="668"/>
      <c r="JCG6" s="668" t="s">
        <v>530</v>
      </c>
      <c r="JCH6" s="668"/>
      <c r="JCI6" s="668"/>
      <c r="JCJ6" s="668"/>
      <c r="JCK6" s="668" t="s">
        <v>530</v>
      </c>
      <c r="JCL6" s="668"/>
      <c r="JCM6" s="668"/>
      <c r="JCN6" s="668"/>
      <c r="JCO6" s="668" t="s">
        <v>530</v>
      </c>
      <c r="JCP6" s="668"/>
      <c r="JCQ6" s="668"/>
      <c r="JCR6" s="668"/>
      <c r="JCS6" s="668" t="s">
        <v>530</v>
      </c>
      <c r="JCT6" s="668"/>
      <c r="JCU6" s="668"/>
      <c r="JCV6" s="668"/>
      <c r="JCW6" s="668" t="s">
        <v>530</v>
      </c>
      <c r="JCX6" s="668"/>
      <c r="JCY6" s="668"/>
      <c r="JCZ6" s="668"/>
      <c r="JDA6" s="668" t="s">
        <v>530</v>
      </c>
      <c r="JDB6" s="668"/>
      <c r="JDC6" s="668"/>
      <c r="JDD6" s="668"/>
      <c r="JDE6" s="668" t="s">
        <v>530</v>
      </c>
      <c r="JDF6" s="668"/>
      <c r="JDG6" s="668"/>
      <c r="JDH6" s="668"/>
      <c r="JDI6" s="668" t="s">
        <v>530</v>
      </c>
      <c r="JDJ6" s="668"/>
      <c r="JDK6" s="668"/>
      <c r="JDL6" s="668"/>
      <c r="JDM6" s="668" t="s">
        <v>530</v>
      </c>
      <c r="JDN6" s="668"/>
      <c r="JDO6" s="668"/>
      <c r="JDP6" s="668"/>
      <c r="JDQ6" s="668" t="s">
        <v>530</v>
      </c>
      <c r="JDR6" s="668"/>
      <c r="JDS6" s="668"/>
      <c r="JDT6" s="668"/>
      <c r="JDU6" s="668" t="s">
        <v>530</v>
      </c>
      <c r="JDV6" s="668"/>
      <c r="JDW6" s="668"/>
      <c r="JDX6" s="668"/>
      <c r="JDY6" s="668" t="s">
        <v>530</v>
      </c>
      <c r="JDZ6" s="668"/>
      <c r="JEA6" s="668"/>
      <c r="JEB6" s="668"/>
      <c r="JEC6" s="668" t="s">
        <v>530</v>
      </c>
      <c r="JED6" s="668"/>
      <c r="JEE6" s="668"/>
      <c r="JEF6" s="668"/>
      <c r="JEG6" s="668" t="s">
        <v>530</v>
      </c>
      <c r="JEH6" s="668"/>
      <c r="JEI6" s="668"/>
      <c r="JEJ6" s="668"/>
      <c r="JEK6" s="668" t="s">
        <v>530</v>
      </c>
      <c r="JEL6" s="668"/>
      <c r="JEM6" s="668"/>
      <c r="JEN6" s="668"/>
      <c r="JEO6" s="668" t="s">
        <v>530</v>
      </c>
      <c r="JEP6" s="668"/>
      <c r="JEQ6" s="668"/>
      <c r="JER6" s="668"/>
      <c r="JES6" s="668" t="s">
        <v>530</v>
      </c>
      <c r="JET6" s="668"/>
      <c r="JEU6" s="668"/>
      <c r="JEV6" s="668"/>
      <c r="JEW6" s="668" t="s">
        <v>530</v>
      </c>
      <c r="JEX6" s="668"/>
      <c r="JEY6" s="668"/>
      <c r="JEZ6" s="668"/>
      <c r="JFA6" s="668" t="s">
        <v>530</v>
      </c>
      <c r="JFB6" s="668"/>
      <c r="JFC6" s="668"/>
      <c r="JFD6" s="668"/>
      <c r="JFE6" s="668" t="s">
        <v>530</v>
      </c>
      <c r="JFF6" s="668"/>
      <c r="JFG6" s="668"/>
      <c r="JFH6" s="668"/>
      <c r="JFI6" s="668" t="s">
        <v>530</v>
      </c>
      <c r="JFJ6" s="668"/>
      <c r="JFK6" s="668"/>
      <c r="JFL6" s="668"/>
      <c r="JFM6" s="668" t="s">
        <v>530</v>
      </c>
      <c r="JFN6" s="668"/>
      <c r="JFO6" s="668"/>
      <c r="JFP6" s="668"/>
      <c r="JFQ6" s="668" t="s">
        <v>530</v>
      </c>
      <c r="JFR6" s="668"/>
      <c r="JFS6" s="668"/>
      <c r="JFT6" s="668"/>
      <c r="JFU6" s="668" t="s">
        <v>530</v>
      </c>
      <c r="JFV6" s="668"/>
      <c r="JFW6" s="668"/>
      <c r="JFX6" s="668"/>
      <c r="JFY6" s="668" t="s">
        <v>530</v>
      </c>
      <c r="JFZ6" s="668"/>
      <c r="JGA6" s="668"/>
      <c r="JGB6" s="668"/>
      <c r="JGC6" s="668" t="s">
        <v>530</v>
      </c>
      <c r="JGD6" s="668"/>
      <c r="JGE6" s="668"/>
      <c r="JGF6" s="668"/>
      <c r="JGG6" s="668" t="s">
        <v>530</v>
      </c>
      <c r="JGH6" s="668"/>
      <c r="JGI6" s="668"/>
      <c r="JGJ6" s="668"/>
      <c r="JGK6" s="668" t="s">
        <v>530</v>
      </c>
      <c r="JGL6" s="668"/>
      <c r="JGM6" s="668"/>
      <c r="JGN6" s="668"/>
      <c r="JGO6" s="668" t="s">
        <v>530</v>
      </c>
      <c r="JGP6" s="668"/>
      <c r="JGQ6" s="668"/>
      <c r="JGR6" s="668"/>
      <c r="JGS6" s="668" t="s">
        <v>530</v>
      </c>
      <c r="JGT6" s="668"/>
      <c r="JGU6" s="668"/>
      <c r="JGV6" s="668"/>
      <c r="JGW6" s="668" t="s">
        <v>530</v>
      </c>
      <c r="JGX6" s="668"/>
      <c r="JGY6" s="668"/>
      <c r="JGZ6" s="668"/>
      <c r="JHA6" s="668" t="s">
        <v>530</v>
      </c>
      <c r="JHB6" s="668"/>
      <c r="JHC6" s="668"/>
      <c r="JHD6" s="668"/>
      <c r="JHE6" s="668" t="s">
        <v>530</v>
      </c>
      <c r="JHF6" s="668"/>
      <c r="JHG6" s="668"/>
      <c r="JHH6" s="668"/>
      <c r="JHI6" s="668" t="s">
        <v>530</v>
      </c>
      <c r="JHJ6" s="668"/>
      <c r="JHK6" s="668"/>
      <c r="JHL6" s="668"/>
      <c r="JHM6" s="668" t="s">
        <v>530</v>
      </c>
      <c r="JHN6" s="668"/>
      <c r="JHO6" s="668"/>
      <c r="JHP6" s="668"/>
      <c r="JHQ6" s="668" t="s">
        <v>530</v>
      </c>
      <c r="JHR6" s="668"/>
      <c r="JHS6" s="668"/>
      <c r="JHT6" s="668"/>
      <c r="JHU6" s="668" t="s">
        <v>530</v>
      </c>
      <c r="JHV6" s="668"/>
      <c r="JHW6" s="668"/>
      <c r="JHX6" s="668"/>
      <c r="JHY6" s="668" t="s">
        <v>530</v>
      </c>
      <c r="JHZ6" s="668"/>
      <c r="JIA6" s="668"/>
      <c r="JIB6" s="668"/>
      <c r="JIC6" s="668" t="s">
        <v>530</v>
      </c>
      <c r="JID6" s="668"/>
      <c r="JIE6" s="668"/>
      <c r="JIF6" s="668"/>
      <c r="JIG6" s="668" t="s">
        <v>530</v>
      </c>
      <c r="JIH6" s="668"/>
      <c r="JII6" s="668"/>
      <c r="JIJ6" s="668"/>
      <c r="JIK6" s="668" t="s">
        <v>530</v>
      </c>
      <c r="JIL6" s="668"/>
      <c r="JIM6" s="668"/>
      <c r="JIN6" s="668"/>
      <c r="JIO6" s="668" t="s">
        <v>530</v>
      </c>
      <c r="JIP6" s="668"/>
      <c r="JIQ6" s="668"/>
      <c r="JIR6" s="668"/>
      <c r="JIS6" s="668" t="s">
        <v>530</v>
      </c>
      <c r="JIT6" s="668"/>
      <c r="JIU6" s="668"/>
      <c r="JIV6" s="668"/>
      <c r="JIW6" s="668" t="s">
        <v>530</v>
      </c>
      <c r="JIX6" s="668"/>
      <c r="JIY6" s="668"/>
      <c r="JIZ6" s="668"/>
      <c r="JJA6" s="668" t="s">
        <v>530</v>
      </c>
      <c r="JJB6" s="668"/>
      <c r="JJC6" s="668"/>
      <c r="JJD6" s="668"/>
      <c r="JJE6" s="668" t="s">
        <v>530</v>
      </c>
      <c r="JJF6" s="668"/>
      <c r="JJG6" s="668"/>
      <c r="JJH6" s="668"/>
      <c r="JJI6" s="668" t="s">
        <v>530</v>
      </c>
      <c r="JJJ6" s="668"/>
      <c r="JJK6" s="668"/>
      <c r="JJL6" s="668"/>
      <c r="JJM6" s="668" t="s">
        <v>530</v>
      </c>
      <c r="JJN6" s="668"/>
      <c r="JJO6" s="668"/>
      <c r="JJP6" s="668"/>
      <c r="JJQ6" s="668" t="s">
        <v>530</v>
      </c>
      <c r="JJR6" s="668"/>
      <c r="JJS6" s="668"/>
      <c r="JJT6" s="668"/>
      <c r="JJU6" s="668" t="s">
        <v>530</v>
      </c>
      <c r="JJV6" s="668"/>
      <c r="JJW6" s="668"/>
      <c r="JJX6" s="668"/>
      <c r="JJY6" s="668" t="s">
        <v>530</v>
      </c>
      <c r="JJZ6" s="668"/>
      <c r="JKA6" s="668"/>
      <c r="JKB6" s="668"/>
      <c r="JKC6" s="668" t="s">
        <v>530</v>
      </c>
      <c r="JKD6" s="668"/>
      <c r="JKE6" s="668"/>
      <c r="JKF6" s="668"/>
      <c r="JKG6" s="668" t="s">
        <v>530</v>
      </c>
      <c r="JKH6" s="668"/>
      <c r="JKI6" s="668"/>
      <c r="JKJ6" s="668"/>
      <c r="JKK6" s="668" t="s">
        <v>530</v>
      </c>
      <c r="JKL6" s="668"/>
      <c r="JKM6" s="668"/>
      <c r="JKN6" s="668"/>
      <c r="JKO6" s="668" t="s">
        <v>530</v>
      </c>
      <c r="JKP6" s="668"/>
      <c r="JKQ6" s="668"/>
      <c r="JKR6" s="668"/>
      <c r="JKS6" s="668" t="s">
        <v>530</v>
      </c>
      <c r="JKT6" s="668"/>
      <c r="JKU6" s="668"/>
      <c r="JKV6" s="668"/>
      <c r="JKW6" s="668" t="s">
        <v>530</v>
      </c>
      <c r="JKX6" s="668"/>
      <c r="JKY6" s="668"/>
      <c r="JKZ6" s="668"/>
      <c r="JLA6" s="668" t="s">
        <v>530</v>
      </c>
      <c r="JLB6" s="668"/>
      <c r="JLC6" s="668"/>
      <c r="JLD6" s="668"/>
      <c r="JLE6" s="668" t="s">
        <v>530</v>
      </c>
      <c r="JLF6" s="668"/>
      <c r="JLG6" s="668"/>
      <c r="JLH6" s="668"/>
      <c r="JLI6" s="668" t="s">
        <v>530</v>
      </c>
      <c r="JLJ6" s="668"/>
      <c r="JLK6" s="668"/>
      <c r="JLL6" s="668"/>
      <c r="JLM6" s="668" t="s">
        <v>530</v>
      </c>
      <c r="JLN6" s="668"/>
      <c r="JLO6" s="668"/>
      <c r="JLP6" s="668"/>
      <c r="JLQ6" s="668" t="s">
        <v>530</v>
      </c>
      <c r="JLR6" s="668"/>
      <c r="JLS6" s="668"/>
      <c r="JLT6" s="668"/>
      <c r="JLU6" s="668" t="s">
        <v>530</v>
      </c>
      <c r="JLV6" s="668"/>
      <c r="JLW6" s="668"/>
      <c r="JLX6" s="668"/>
      <c r="JLY6" s="668" t="s">
        <v>530</v>
      </c>
      <c r="JLZ6" s="668"/>
      <c r="JMA6" s="668"/>
      <c r="JMB6" s="668"/>
      <c r="JMC6" s="668" t="s">
        <v>530</v>
      </c>
      <c r="JMD6" s="668"/>
      <c r="JME6" s="668"/>
      <c r="JMF6" s="668"/>
      <c r="JMG6" s="668" t="s">
        <v>530</v>
      </c>
      <c r="JMH6" s="668"/>
      <c r="JMI6" s="668"/>
      <c r="JMJ6" s="668"/>
      <c r="JMK6" s="668" t="s">
        <v>530</v>
      </c>
      <c r="JML6" s="668"/>
      <c r="JMM6" s="668"/>
      <c r="JMN6" s="668"/>
      <c r="JMO6" s="668" t="s">
        <v>530</v>
      </c>
      <c r="JMP6" s="668"/>
      <c r="JMQ6" s="668"/>
      <c r="JMR6" s="668"/>
      <c r="JMS6" s="668" t="s">
        <v>530</v>
      </c>
      <c r="JMT6" s="668"/>
      <c r="JMU6" s="668"/>
      <c r="JMV6" s="668"/>
      <c r="JMW6" s="668" t="s">
        <v>530</v>
      </c>
      <c r="JMX6" s="668"/>
      <c r="JMY6" s="668"/>
      <c r="JMZ6" s="668"/>
      <c r="JNA6" s="668" t="s">
        <v>530</v>
      </c>
      <c r="JNB6" s="668"/>
      <c r="JNC6" s="668"/>
      <c r="JND6" s="668"/>
      <c r="JNE6" s="668" t="s">
        <v>530</v>
      </c>
      <c r="JNF6" s="668"/>
      <c r="JNG6" s="668"/>
      <c r="JNH6" s="668"/>
      <c r="JNI6" s="668" t="s">
        <v>530</v>
      </c>
      <c r="JNJ6" s="668"/>
      <c r="JNK6" s="668"/>
      <c r="JNL6" s="668"/>
      <c r="JNM6" s="668" t="s">
        <v>530</v>
      </c>
      <c r="JNN6" s="668"/>
      <c r="JNO6" s="668"/>
      <c r="JNP6" s="668"/>
      <c r="JNQ6" s="668" t="s">
        <v>530</v>
      </c>
      <c r="JNR6" s="668"/>
      <c r="JNS6" s="668"/>
      <c r="JNT6" s="668"/>
      <c r="JNU6" s="668" t="s">
        <v>530</v>
      </c>
      <c r="JNV6" s="668"/>
      <c r="JNW6" s="668"/>
      <c r="JNX6" s="668"/>
      <c r="JNY6" s="668" t="s">
        <v>530</v>
      </c>
      <c r="JNZ6" s="668"/>
      <c r="JOA6" s="668"/>
      <c r="JOB6" s="668"/>
      <c r="JOC6" s="668" t="s">
        <v>530</v>
      </c>
      <c r="JOD6" s="668"/>
      <c r="JOE6" s="668"/>
      <c r="JOF6" s="668"/>
      <c r="JOG6" s="668" t="s">
        <v>530</v>
      </c>
      <c r="JOH6" s="668"/>
      <c r="JOI6" s="668"/>
      <c r="JOJ6" s="668"/>
      <c r="JOK6" s="668" t="s">
        <v>530</v>
      </c>
      <c r="JOL6" s="668"/>
      <c r="JOM6" s="668"/>
      <c r="JON6" s="668"/>
      <c r="JOO6" s="668" t="s">
        <v>530</v>
      </c>
      <c r="JOP6" s="668"/>
      <c r="JOQ6" s="668"/>
      <c r="JOR6" s="668"/>
      <c r="JOS6" s="668" t="s">
        <v>530</v>
      </c>
      <c r="JOT6" s="668"/>
      <c r="JOU6" s="668"/>
      <c r="JOV6" s="668"/>
      <c r="JOW6" s="668" t="s">
        <v>530</v>
      </c>
      <c r="JOX6" s="668"/>
      <c r="JOY6" s="668"/>
      <c r="JOZ6" s="668"/>
      <c r="JPA6" s="668" t="s">
        <v>530</v>
      </c>
      <c r="JPB6" s="668"/>
      <c r="JPC6" s="668"/>
      <c r="JPD6" s="668"/>
      <c r="JPE6" s="668" t="s">
        <v>530</v>
      </c>
      <c r="JPF6" s="668"/>
      <c r="JPG6" s="668"/>
      <c r="JPH6" s="668"/>
      <c r="JPI6" s="668" t="s">
        <v>530</v>
      </c>
      <c r="JPJ6" s="668"/>
      <c r="JPK6" s="668"/>
      <c r="JPL6" s="668"/>
      <c r="JPM6" s="668" t="s">
        <v>530</v>
      </c>
      <c r="JPN6" s="668"/>
      <c r="JPO6" s="668"/>
      <c r="JPP6" s="668"/>
      <c r="JPQ6" s="668" t="s">
        <v>530</v>
      </c>
      <c r="JPR6" s="668"/>
      <c r="JPS6" s="668"/>
      <c r="JPT6" s="668"/>
      <c r="JPU6" s="668" t="s">
        <v>530</v>
      </c>
      <c r="JPV6" s="668"/>
      <c r="JPW6" s="668"/>
      <c r="JPX6" s="668"/>
      <c r="JPY6" s="668" t="s">
        <v>530</v>
      </c>
      <c r="JPZ6" s="668"/>
      <c r="JQA6" s="668"/>
      <c r="JQB6" s="668"/>
      <c r="JQC6" s="668" t="s">
        <v>530</v>
      </c>
      <c r="JQD6" s="668"/>
      <c r="JQE6" s="668"/>
      <c r="JQF6" s="668"/>
      <c r="JQG6" s="668" t="s">
        <v>530</v>
      </c>
      <c r="JQH6" s="668"/>
      <c r="JQI6" s="668"/>
      <c r="JQJ6" s="668"/>
      <c r="JQK6" s="668" t="s">
        <v>530</v>
      </c>
      <c r="JQL6" s="668"/>
      <c r="JQM6" s="668"/>
      <c r="JQN6" s="668"/>
      <c r="JQO6" s="668" t="s">
        <v>530</v>
      </c>
      <c r="JQP6" s="668"/>
      <c r="JQQ6" s="668"/>
      <c r="JQR6" s="668"/>
      <c r="JQS6" s="668" t="s">
        <v>530</v>
      </c>
      <c r="JQT6" s="668"/>
      <c r="JQU6" s="668"/>
      <c r="JQV6" s="668"/>
      <c r="JQW6" s="668" t="s">
        <v>530</v>
      </c>
      <c r="JQX6" s="668"/>
      <c r="JQY6" s="668"/>
      <c r="JQZ6" s="668"/>
      <c r="JRA6" s="668" t="s">
        <v>530</v>
      </c>
      <c r="JRB6" s="668"/>
      <c r="JRC6" s="668"/>
      <c r="JRD6" s="668"/>
      <c r="JRE6" s="668" t="s">
        <v>530</v>
      </c>
      <c r="JRF6" s="668"/>
      <c r="JRG6" s="668"/>
      <c r="JRH6" s="668"/>
      <c r="JRI6" s="668" t="s">
        <v>530</v>
      </c>
      <c r="JRJ6" s="668"/>
      <c r="JRK6" s="668"/>
      <c r="JRL6" s="668"/>
      <c r="JRM6" s="668" t="s">
        <v>530</v>
      </c>
      <c r="JRN6" s="668"/>
      <c r="JRO6" s="668"/>
      <c r="JRP6" s="668"/>
      <c r="JRQ6" s="668" t="s">
        <v>530</v>
      </c>
      <c r="JRR6" s="668"/>
      <c r="JRS6" s="668"/>
      <c r="JRT6" s="668"/>
      <c r="JRU6" s="668" t="s">
        <v>530</v>
      </c>
      <c r="JRV6" s="668"/>
      <c r="JRW6" s="668"/>
      <c r="JRX6" s="668"/>
      <c r="JRY6" s="668" t="s">
        <v>530</v>
      </c>
      <c r="JRZ6" s="668"/>
      <c r="JSA6" s="668"/>
      <c r="JSB6" s="668"/>
      <c r="JSC6" s="668" t="s">
        <v>530</v>
      </c>
      <c r="JSD6" s="668"/>
      <c r="JSE6" s="668"/>
      <c r="JSF6" s="668"/>
      <c r="JSG6" s="668" t="s">
        <v>530</v>
      </c>
      <c r="JSH6" s="668"/>
      <c r="JSI6" s="668"/>
      <c r="JSJ6" s="668"/>
      <c r="JSK6" s="668" t="s">
        <v>530</v>
      </c>
      <c r="JSL6" s="668"/>
      <c r="JSM6" s="668"/>
      <c r="JSN6" s="668"/>
      <c r="JSO6" s="668" t="s">
        <v>530</v>
      </c>
      <c r="JSP6" s="668"/>
      <c r="JSQ6" s="668"/>
      <c r="JSR6" s="668"/>
      <c r="JSS6" s="668" t="s">
        <v>530</v>
      </c>
      <c r="JST6" s="668"/>
      <c r="JSU6" s="668"/>
      <c r="JSV6" s="668"/>
      <c r="JSW6" s="668" t="s">
        <v>530</v>
      </c>
      <c r="JSX6" s="668"/>
      <c r="JSY6" s="668"/>
      <c r="JSZ6" s="668"/>
      <c r="JTA6" s="668" t="s">
        <v>530</v>
      </c>
      <c r="JTB6" s="668"/>
      <c r="JTC6" s="668"/>
      <c r="JTD6" s="668"/>
      <c r="JTE6" s="668" t="s">
        <v>530</v>
      </c>
      <c r="JTF6" s="668"/>
      <c r="JTG6" s="668"/>
      <c r="JTH6" s="668"/>
      <c r="JTI6" s="668" t="s">
        <v>530</v>
      </c>
      <c r="JTJ6" s="668"/>
      <c r="JTK6" s="668"/>
      <c r="JTL6" s="668"/>
      <c r="JTM6" s="668" t="s">
        <v>530</v>
      </c>
      <c r="JTN6" s="668"/>
      <c r="JTO6" s="668"/>
      <c r="JTP6" s="668"/>
      <c r="JTQ6" s="668" t="s">
        <v>530</v>
      </c>
      <c r="JTR6" s="668"/>
      <c r="JTS6" s="668"/>
      <c r="JTT6" s="668"/>
      <c r="JTU6" s="668" t="s">
        <v>530</v>
      </c>
      <c r="JTV6" s="668"/>
      <c r="JTW6" s="668"/>
      <c r="JTX6" s="668"/>
      <c r="JTY6" s="668" t="s">
        <v>530</v>
      </c>
      <c r="JTZ6" s="668"/>
      <c r="JUA6" s="668"/>
      <c r="JUB6" s="668"/>
      <c r="JUC6" s="668" t="s">
        <v>530</v>
      </c>
      <c r="JUD6" s="668"/>
      <c r="JUE6" s="668"/>
      <c r="JUF6" s="668"/>
      <c r="JUG6" s="668" t="s">
        <v>530</v>
      </c>
      <c r="JUH6" s="668"/>
      <c r="JUI6" s="668"/>
      <c r="JUJ6" s="668"/>
      <c r="JUK6" s="668" t="s">
        <v>530</v>
      </c>
      <c r="JUL6" s="668"/>
      <c r="JUM6" s="668"/>
      <c r="JUN6" s="668"/>
      <c r="JUO6" s="668" t="s">
        <v>530</v>
      </c>
      <c r="JUP6" s="668"/>
      <c r="JUQ6" s="668"/>
      <c r="JUR6" s="668"/>
      <c r="JUS6" s="668" t="s">
        <v>530</v>
      </c>
      <c r="JUT6" s="668"/>
      <c r="JUU6" s="668"/>
      <c r="JUV6" s="668"/>
      <c r="JUW6" s="668" t="s">
        <v>530</v>
      </c>
      <c r="JUX6" s="668"/>
      <c r="JUY6" s="668"/>
      <c r="JUZ6" s="668"/>
      <c r="JVA6" s="668" t="s">
        <v>530</v>
      </c>
      <c r="JVB6" s="668"/>
      <c r="JVC6" s="668"/>
      <c r="JVD6" s="668"/>
      <c r="JVE6" s="668" t="s">
        <v>530</v>
      </c>
      <c r="JVF6" s="668"/>
      <c r="JVG6" s="668"/>
      <c r="JVH6" s="668"/>
      <c r="JVI6" s="668" t="s">
        <v>530</v>
      </c>
      <c r="JVJ6" s="668"/>
      <c r="JVK6" s="668"/>
      <c r="JVL6" s="668"/>
      <c r="JVM6" s="668" t="s">
        <v>530</v>
      </c>
      <c r="JVN6" s="668"/>
      <c r="JVO6" s="668"/>
      <c r="JVP6" s="668"/>
      <c r="JVQ6" s="668" t="s">
        <v>530</v>
      </c>
      <c r="JVR6" s="668"/>
      <c r="JVS6" s="668"/>
      <c r="JVT6" s="668"/>
      <c r="JVU6" s="668" t="s">
        <v>530</v>
      </c>
      <c r="JVV6" s="668"/>
      <c r="JVW6" s="668"/>
      <c r="JVX6" s="668"/>
      <c r="JVY6" s="668" t="s">
        <v>530</v>
      </c>
      <c r="JVZ6" s="668"/>
      <c r="JWA6" s="668"/>
      <c r="JWB6" s="668"/>
      <c r="JWC6" s="668" t="s">
        <v>530</v>
      </c>
      <c r="JWD6" s="668"/>
      <c r="JWE6" s="668"/>
      <c r="JWF6" s="668"/>
      <c r="JWG6" s="668" t="s">
        <v>530</v>
      </c>
      <c r="JWH6" s="668"/>
      <c r="JWI6" s="668"/>
      <c r="JWJ6" s="668"/>
      <c r="JWK6" s="668" t="s">
        <v>530</v>
      </c>
      <c r="JWL6" s="668"/>
      <c r="JWM6" s="668"/>
      <c r="JWN6" s="668"/>
      <c r="JWO6" s="668" t="s">
        <v>530</v>
      </c>
      <c r="JWP6" s="668"/>
      <c r="JWQ6" s="668"/>
      <c r="JWR6" s="668"/>
      <c r="JWS6" s="668" t="s">
        <v>530</v>
      </c>
      <c r="JWT6" s="668"/>
      <c r="JWU6" s="668"/>
      <c r="JWV6" s="668"/>
      <c r="JWW6" s="668" t="s">
        <v>530</v>
      </c>
      <c r="JWX6" s="668"/>
      <c r="JWY6" s="668"/>
      <c r="JWZ6" s="668"/>
      <c r="JXA6" s="668" t="s">
        <v>530</v>
      </c>
      <c r="JXB6" s="668"/>
      <c r="JXC6" s="668"/>
      <c r="JXD6" s="668"/>
      <c r="JXE6" s="668" t="s">
        <v>530</v>
      </c>
      <c r="JXF6" s="668"/>
      <c r="JXG6" s="668"/>
      <c r="JXH6" s="668"/>
      <c r="JXI6" s="668" t="s">
        <v>530</v>
      </c>
      <c r="JXJ6" s="668"/>
      <c r="JXK6" s="668"/>
      <c r="JXL6" s="668"/>
      <c r="JXM6" s="668" t="s">
        <v>530</v>
      </c>
      <c r="JXN6" s="668"/>
      <c r="JXO6" s="668"/>
      <c r="JXP6" s="668"/>
      <c r="JXQ6" s="668" t="s">
        <v>530</v>
      </c>
      <c r="JXR6" s="668"/>
      <c r="JXS6" s="668"/>
      <c r="JXT6" s="668"/>
      <c r="JXU6" s="668" t="s">
        <v>530</v>
      </c>
      <c r="JXV6" s="668"/>
      <c r="JXW6" s="668"/>
      <c r="JXX6" s="668"/>
      <c r="JXY6" s="668" t="s">
        <v>530</v>
      </c>
      <c r="JXZ6" s="668"/>
      <c r="JYA6" s="668"/>
      <c r="JYB6" s="668"/>
      <c r="JYC6" s="668" t="s">
        <v>530</v>
      </c>
      <c r="JYD6" s="668"/>
      <c r="JYE6" s="668"/>
      <c r="JYF6" s="668"/>
      <c r="JYG6" s="668" t="s">
        <v>530</v>
      </c>
      <c r="JYH6" s="668"/>
      <c r="JYI6" s="668"/>
      <c r="JYJ6" s="668"/>
      <c r="JYK6" s="668" t="s">
        <v>530</v>
      </c>
      <c r="JYL6" s="668"/>
      <c r="JYM6" s="668"/>
      <c r="JYN6" s="668"/>
      <c r="JYO6" s="668" t="s">
        <v>530</v>
      </c>
      <c r="JYP6" s="668"/>
      <c r="JYQ6" s="668"/>
      <c r="JYR6" s="668"/>
      <c r="JYS6" s="668" t="s">
        <v>530</v>
      </c>
      <c r="JYT6" s="668"/>
      <c r="JYU6" s="668"/>
      <c r="JYV6" s="668"/>
      <c r="JYW6" s="668" t="s">
        <v>530</v>
      </c>
      <c r="JYX6" s="668"/>
      <c r="JYY6" s="668"/>
      <c r="JYZ6" s="668"/>
      <c r="JZA6" s="668" t="s">
        <v>530</v>
      </c>
      <c r="JZB6" s="668"/>
      <c r="JZC6" s="668"/>
      <c r="JZD6" s="668"/>
      <c r="JZE6" s="668" t="s">
        <v>530</v>
      </c>
      <c r="JZF6" s="668"/>
      <c r="JZG6" s="668"/>
      <c r="JZH6" s="668"/>
      <c r="JZI6" s="668" t="s">
        <v>530</v>
      </c>
      <c r="JZJ6" s="668"/>
      <c r="JZK6" s="668"/>
      <c r="JZL6" s="668"/>
      <c r="JZM6" s="668" t="s">
        <v>530</v>
      </c>
      <c r="JZN6" s="668"/>
      <c r="JZO6" s="668"/>
      <c r="JZP6" s="668"/>
      <c r="JZQ6" s="668" t="s">
        <v>530</v>
      </c>
      <c r="JZR6" s="668"/>
      <c r="JZS6" s="668"/>
      <c r="JZT6" s="668"/>
      <c r="JZU6" s="668" t="s">
        <v>530</v>
      </c>
      <c r="JZV6" s="668"/>
      <c r="JZW6" s="668"/>
      <c r="JZX6" s="668"/>
      <c r="JZY6" s="668" t="s">
        <v>530</v>
      </c>
      <c r="JZZ6" s="668"/>
      <c r="KAA6" s="668"/>
      <c r="KAB6" s="668"/>
      <c r="KAC6" s="668" t="s">
        <v>530</v>
      </c>
      <c r="KAD6" s="668"/>
      <c r="KAE6" s="668"/>
      <c r="KAF6" s="668"/>
      <c r="KAG6" s="668" t="s">
        <v>530</v>
      </c>
      <c r="KAH6" s="668"/>
      <c r="KAI6" s="668"/>
      <c r="KAJ6" s="668"/>
      <c r="KAK6" s="668" t="s">
        <v>530</v>
      </c>
      <c r="KAL6" s="668"/>
      <c r="KAM6" s="668"/>
      <c r="KAN6" s="668"/>
      <c r="KAO6" s="668" t="s">
        <v>530</v>
      </c>
      <c r="KAP6" s="668"/>
      <c r="KAQ6" s="668"/>
      <c r="KAR6" s="668"/>
      <c r="KAS6" s="668" t="s">
        <v>530</v>
      </c>
      <c r="KAT6" s="668"/>
      <c r="KAU6" s="668"/>
      <c r="KAV6" s="668"/>
      <c r="KAW6" s="668" t="s">
        <v>530</v>
      </c>
      <c r="KAX6" s="668"/>
      <c r="KAY6" s="668"/>
      <c r="KAZ6" s="668"/>
      <c r="KBA6" s="668" t="s">
        <v>530</v>
      </c>
      <c r="KBB6" s="668"/>
      <c r="KBC6" s="668"/>
      <c r="KBD6" s="668"/>
      <c r="KBE6" s="668" t="s">
        <v>530</v>
      </c>
      <c r="KBF6" s="668"/>
      <c r="KBG6" s="668"/>
      <c r="KBH6" s="668"/>
      <c r="KBI6" s="668" t="s">
        <v>530</v>
      </c>
      <c r="KBJ6" s="668"/>
      <c r="KBK6" s="668"/>
      <c r="KBL6" s="668"/>
      <c r="KBM6" s="668" t="s">
        <v>530</v>
      </c>
      <c r="KBN6" s="668"/>
      <c r="KBO6" s="668"/>
      <c r="KBP6" s="668"/>
      <c r="KBQ6" s="668" t="s">
        <v>530</v>
      </c>
      <c r="KBR6" s="668"/>
      <c r="KBS6" s="668"/>
      <c r="KBT6" s="668"/>
      <c r="KBU6" s="668" t="s">
        <v>530</v>
      </c>
      <c r="KBV6" s="668"/>
      <c r="KBW6" s="668"/>
      <c r="KBX6" s="668"/>
      <c r="KBY6" s="668" t="s">
        <v>530</v>
      </c>
      <c r="KBZ6" s="668"/>
      <c r="KCA6" s="668"/>
      <c r="KCB6" s="668"/>
      <c r="KCC6" s="668" t="s">
        <v>530</v>
      </c>
      <c r="KCD6" s="668"/>
      <c r="KCE6" s="668"/>
      <c r="KCF6" s="668"/>
      <c r="KCG6" s="668" t="s">
        <v>530</v>
      </c>
      <c r="KCH6" s="668"/>
      <c r="KCI6" s="668"/>
      <c r="KCJ6" s="668"/>
      <c r="KCK6" s="668" t="s">
        <v>530</v>
      </c>
      <c r="KCL6" s="668"/>
      <c r="KCM6" s="668"/>
      <c r="KCN6" s="668"/>
      <c r="KCO6" s="668" t="s">
        <v>530</v>
      </c>
      <c r="KCP6" s="668"/>
      <c r="KCQ6" s="668"/>
      <c r="KCR6" s="668"/>
      <c r="KCS6" s="668" t="s">
        <v>530</v>
      </c>
      <c r="KCT6" s="668"/>
      <c r="KCU6" s="668"/>
      <c r="KCV6" s="668"/>
      <c r="KCW6" s="668" t="s">
        <v>530</v>
      </c>
      <c r="KCX6" s="668"/>
      <c r="KCY6" s="668"/>
      <c r="KCZ6" s="668"/>
      <c r="KDA6" s="668" t="s">
        <v>530</v>
      </c>
      <c r="KDB6" s="668"/>
      <c r="KDC6" s="668"/>
      <c r="KDD6" s="668"/>
      <c r="KDE6" s="668" t="s">
        <v>530</v>
      </c>
      <c r="KDF6" s="668"/>
      <c r="KDG6" s="668"/>
      <c r="KDH6" s="668"/>
      <c r="KDI6" s="668" t="s">
        <v>530</v>
      </c>
      <c r="KDJ6" s="668"/>
      <c r="KDK6" s="668"/>
      <c r="KDL6" s="668"/>
      <c r="KDM6" s="668" t="s">
        <v>530</v>
      </c>
      <c r="KDN6" s="668"/>
      <c r="KDO6" s="668"/>
      <c r="KDP6" s="668"/>
      <c r="KDQ6" s="668" t="s">
        <v>530</v>
      </c>
      <c r="KDR6" s="668"/>
      <c r="KDS6" s="668"/>
      <c r="KDT6" s="668"/>
      <c r="KDU6" s="668" t="s">
        <v>530</v>
      </c>
      <c r="KDV6" s="668"/>
      <c r="KDW6" s="668"/>
      <c r="KDX6" s="668"/>
      <c r="KDY6" s="668" t="s">
        <v>530</v>
      </c>
      <c r="KDZ6" s="668"/>
      <c r="KEA6" s="668"/>
      <c r="KEB6" s="668"/>
      <c r="KEC6" s="668" t="s">
        <v>530</v>
      </c>
      <c r="KED6" s="668"/>
      <c r="KEE6" s="668"/>
      <c r="KEF6" s="668"/>
      <c r="KEG6" s="668" t="s">
        <v>530</v>
      </c>
      <c r="KEH6" s="668"/>
      <c r="KEI6" s="668"/>
      <c r="KEJ6" s="668"/>
      <c r="KEK6" s="668" t="s">
        <v>530</v>
      </c>
      <c r="KEL6" s="668"/>
      <c r="KEM6" s="668"/>
      <c r="KEN6" s="668"/>
      <c r="KEO6" s="668" t="s">
        <v>530</v>
      </c>
      <c r="KEP6" s="668"/>
      <c r="KEQ6" s="668"/>
      <c r="KER6" s="668"/>
      <c r="KES6" s="668" t="s">
        <v>530</v>
      </c>
      <c r="KET6" s="668"/>
      <c r="KEU6" s="668"/>
      <c r="KEV6" s="668"/>
      <c r="KEW6" s="668" t="s">
        <v>530</v>
      </c>
      <c r="KEX6" s="668"/>
      <c r="KEY6" s="668"/>
      <c r="KEZ6" s="668"/>
      <c r="KFA6" s="668" t="s">
        <v>530</v>
      </c>
      <c r="KFB6" s="668"/>
      <c r="KFC6" s="668"/>
      <c r="KFD6" s="668"/>
      <c r="KFE6" s="668" t="s">
        <v>530</v>
      </c>
      <c r="KFF6" s="668"/>
      <c r="KFG6" s="668"/>
      <c r="KFH6" s="668"/>
      <c r="KFI6" s="668" t="s">
        <v>530</v>
      </c>
      <c r="KFJ6" s="668"/>
      <c r="KFK6" s="668"/>
      <c r="KFL6" s="668"/>
      <c r="KFM6" s="668" t="s">
        <v>530</v>
      </c>
      <c r="KFN6" s="668"/>
      <c r="KFO6" s="668"/>
      <c r="KFP6" s="668"/>
      <c r="KFQ6" s="668" t="s">
        <v>530</v>
      </c>
      <c r="KFR6" s="668"/>
      <c r="KFS6" s="668"/>
      <c r="KFT6" s="668"/>
      <c r="KFU6" s="668" t="s">
        <v>530</v>
      </c>
      <c r="KFV6" s="668"/>
      <c r="KFW6" s="668"/>
      <c r="KFX6" s="668"/>
      <c r="KFY6" s="668" t="s">
        <v>530</v>
      </c>
      <c r="KFZ6" s="668"/>
      <c r="KGA6" s="668"/>
      <c r="KGB6" s="668"/>
      <c r="KGC6" s="668" t="s">
        <v>530</v>
      </c>
      <c r="KGD6" s="668"/>
      <c r="KGE6" s="668"/>
      <c r="KGF6" s="668"/>
      <c r="KGG6" s="668" t="s">
        <v>530</v>
      </c>
      <c r="KGH6" s="668"/>
      <c r="KGI6" s="668"/>
      <c r="KGJ6" s="668"/>
      <c r="KGK6" s="668" t="s">
        <v>530</v>
      </c>
      <c r="KGL6" s="668"/>
      <c r="KGM6" s="668"/>
      <c r="KGN6" s="668"/>
      <c r="KGO6" s="668" t="s">
        <v>530</v>
      </c>
      <c r="KGP6" s="668"/>
      <c r="KGQ6" s="668"/>
      <c r="KGR6" s="668"/>
      <c r="KGS6" s="668" t="s">
        <v>530</v>
      </c>
      <c r="KGT6" s="668"/>
      <c r="KGU6" s="668"/>
      <c r="KGV6" s="668"/>
      <c r="KGW6" s="668" t="s">
        <v>530</v>
      </c>
      <c r="KGX6" s="668"/>
      <c r="KGY6" s="668"/>
      <c r="KGZ6" s="668"/>
      <c r="KHA6" s="668" t="s">
        <v>530</v>
      </c>
      <c r="KHB6" s="668"/>
      <c r="KHC6" s="668"/>
      <c r="KHD6" s="668"/>
      <c r="KHE6" s="668" t="s">
        <v>530</v>
      </c>
      <c r="KHF6" s="668"/>
      <c r="KHG6" s="668"/>
      <c r="KHH6" s="668"/>
      <c r="KHI6" s="668" t="s">
        <v>530</v>
      </c>
      <c r="KHJ6" s="668"/>
      <c r="KHK6" s="668"/>
      <c r="KHL6" s="668"/>
      <c r="KHM6" s="668" t="s">
        <v>530</v>
      </c>
      <c r="KHN6" s="668"/>
      <c r="KHO6" s="668"/>
      <c r="KHP6" s="668"/>
      <c r="KHQ6" s="668" t="s">
        <v>530</v>
      </c>
      <c r="KHR6" s="668"/>
      <c r="KHS6" s="668"/>
      <c r="KHT6" s="668"/>
      <c r="KHU6" s="668" t="s">
        <v>530</v>
      </c>
      <c r="KHV6" s="668"/>
      <c r="KHW6" s="668"/>
      <c r="KHX6" s="668"/>
      <c r="KHY6" s="668" t="s">
        <v>530</v>
      </c>
      <c r="KHZ6" s="668"/>
      <c r="KIA6" s="668"/>
      <c r="KIB6" s="668"/>
      <c r="KIC6" s="668" t="s">
        <v>530</v>
      </c>
      <c r="KID6" s="668"/>
      <c r="KIE6" s="668"/>
      <c r="KIF6" s="668"/>
      <c r="KIG6" s="668" t="s">
        <v>530</v>
      </c>
      <c r="KIH6" s="668"/>
      <c r="KII6" s="668"/>
      <c r="KIJ6" s="668"/>
      <c r="KIK6" s="668" t="s">
        <v>530</v>
      </c>
      <c r="KIL6" s="668"/>
      <c r="KIM6" s="668"/>
      <c r="KIN6" s="668"/>
      <c r="KIO6" s="668" t="s">
        <v>530</v>
      </c>
      <c r="KIP6" s="668"/>
      <c r="KIQ6" s="668"/>
      <c r="KIR6" s="668"/>
      <c r="KIS6" s="668" t="s">
        <v>530</v>
      </c>
      <c r="KIT6" s="668"/>
      <c r="KIU6" s="668"/>
      <c r="KIV6" s="668"/>
      <c r="KIW6" s="668" t="s">
        <v>530</v>
      </c>
      <c r="KIX6" s="668"/>
      <c r="KIY6" s="668"/>
      <c r="KIZ6" s="668"/>
      <c r="KJA6" s="668" t="s">
        <v>530</v>
      </c>
      <c r="KJB6" s="668"/>
      <c r="KJC6" s="668"/>
      <c r="KJD6" s="668"/>
      <c r="KJE6" s="668" t="s">
        <v>530</v>
      </c>
      <c r="KJF6" s="668"/>
      <c r="KJG6" s="668"/>
      <c r="KJH6" s="668"/>
      <c r="KJI6" s="668" t="s">
        <v>530</v>
      </c>
      <c r="KJJ6" s="668"/>
      <c r="KJK6" s="668"/>
      <c r="KJL6" s="668"/>
      <c r="KJM6" s="668" t="s">
        <v>530</v>
      </c>
      <c r="KJN6" s="668"/>
      <c r="KJO6" s="668"/>
      <c r="KJP6" s="668"/>
      <c r="KJQ6" s="668" t="s">
        <v>530</v>
      </c>
      <c r="KJR6" s="668"/>
      <c r="KJS6" s="668"/>
      <c r="KJT6" s="668"/>
      <c r="KJU6" s="668" t="s">
        <v>530</v>
      </c>
      <c r="KJV6" s="668"/>
      <c r="KJW6" s="668"/>
      <c r="KJX6" s="668"/>
      <c r="KJY6" s="668" t="s">
        <v>530</v>
      </c>
      <c r="KJZ6" s="668"/>
      <c r="KKA6" s="668"/>
      <c r="KKB6" s="668"/>
      <c r="KKC6" s="668" t="s">
        <v>530</v>
      </c>
      <c r="KKD6" s="668"/>
      <c r="KKE6" s="668"/>
      <c r="KKF6" s="668"/>
      <c r="KKG6" s="668" t="s">
        <v>530</v>
      </c>
      <c r="KKH6" s="668"/>
      <c r="KKI6" s="668"/>
      <c r="KKJ6" s="668"/>
      <c r="KKK6" s="668" t="s">
        <v>530</v>
      </c>
      <c r="KKL6" s="668"/>
      <c r="KKM6" s="668"/>
      <c r="KKN6" s="668"/>
      <c r="KKO6" s="668" t="s">
        <v>530</v>
      </c>
      <c r="KKP6" s="668"/>
      <c r="KKQ6" s="668"/>
      <c r="KKR6" s="668"/>
      <c r="KKS6" s="668" t="s">
        <v>530</v>
      </c>
      <c r="KKT6" s="668"/>
      <c r="KKU6" s="668"/>
      <c r="KKV6" s="668"/>
      <c r="KKW6" s="668" t="s">
        <v>530</v>
      </c>
      <c r="KKX6" s="668"/>
      <c r="KKY6" s="668"/>
      <c r="KKZ6" s="668"/>
      <c r="KLA6" s="668" t="s">
        <v>530</v>
      </c>
      <c r="KLB6" s="668"/>
      <c r="KLC6" s="668"/>
      <c r="KLD6" s="668"/>
      <c r="KLE6" s="668" t="s">
        <v>530</v>
      </c>
      <c r="KLF6" s="668"/>
      <c r="KLG6" s="668"/>
      <c r="KLH6" s="668"/>
      <c r="KLI6" s="668" t="s">
        <v>530</v>
      </c>
      <c r="KLJ6" s="668"/>
      <c r="KLK6" s="668"/>
      <c r="KLL6" s="668"/>
      <c r="KLM6" s="668" t="s">
        <v>530</v>
      </c>
      <c r="KLN6" s="668"/>
      <c r="KLO6" s="668"/>
      <c r="KLP6" s="668"/>
      <c r="KLQ6" s="668" t="s">
        <v>530</v>
      </c>
      <c r="KLR6" s="668"/>
      <c r="KLS6" s="668"/>
      <c r="KLT6" s="668"/>
      <c r="KLU6" s="668" t="s">
        <v>530</v>
      </c>
      <c r="KLV6" s="668"/>
      <c r="KLW6" s="668"/>
      <c r="KLX6" s="668"/>
      <c r="KLY6" s="668" t="s">
        <v>530</v>
      </c>
      <c r="KLZ6" s="668"/>
      <c r="KMA6" s="668"/>
      <c r="KMB6" s="668"/>
      <c r="KMC6" s="668" t="s">
        <v>530</v>
      </c>
      <c r="KMD6" s="668"/>
      <c r="KME6" s="668"/>
      <c r="KMF6" s="668"/>
      <c r="KMG6" s="668" t="s">
        <v>530</v>
      </c>
      <c r="KMH6" s="668"/>
      <c r="KMI6" s="668"/>
      <c r="KMJ6" s="668"/>
      <c r="KMK6" s="668" t="s">
        <v>530</v>
      </c>
      <c r="KML6" s="668"/>
      <c r="KMM6" s="668"/>
      <c r="KMN6" s="668"/>
      <c r="KMO6" s="668" t="s">
        <v>530</v>
      </c>
      <c r="KMP6" s="668"/>
      <c r="KMQ6" s="668"/>
      <c r="KMR6" s="668"/>
      <c r="KMS6" s="668" t="s">
        <v>530</v>
      </c>
      <c r="KMT6" s="668"/>
      <c r="KMU6" s="668"/>
      <c r="KMV6" s="668"/>
      <c r="KMW6" s="668" t="s">
        <v>530</v>
      </c>
      <c r="KMX6" s="668"/>
      <c r="KMY6" s="668"/>
      <c r="KMZ6" s="668"/>
      <c r="KNA6" s="668" t="s">
        <v>530</v>
      </c>
      <c r="KNB6" s="668"/>
      <c r="KNC6" s="668"/>
      <c r="KND6" s="668"/>
      <c r="KNE6" s="668" t="s">
        <v>530</v>
      </c>
      <c r="KNF6" s="668"/>
      <c r="KNG6" s="668"/>
      <c r="KNH6" s="668"/>
      <c r="KNI6" s="668" t="s">
        <v>530</v>
      </c>
      <c r="KNJ6" s="668"/>
      <c r="KNK6" s="668"/>
      <c r="KNL6" s="668"/>
      <c r="KNM6" s="668" t="s">
        <v>530</v>
      </c>
      <c r="KNN6" s="668"/>
      <c r="KNO6" s="668"/>
      <c r="KNP6" s="668"/>
      <c r="KNQ6" s="668" t="s">
        <v>530</v>
      </c>
      <c r="KNR6" s="668"/>
      <c r="KNS6" s="668"/>
      <c r="KNT6" s="668"/>
      <c r="KNU6" s="668" t="s">
        <v>530</v>
      </c>
      <c r="KNV6" s="668"/>
      <c r="KNW6" s="668"/>
      <c r="KNX6" s="668"/>
      <c r="KNY6" s="668" t="s">
        <v>530</v>
      </c>
      <c r="KNZ6" s="668"/>
      <c r="KOA6" s="668"/>
      <c r="KOB6" s="668"/>
      <c r="KOC6" s="668" t="s">
        <v>530</v>
      </c>
      <c r="KOD6" s="668"/>
      <c r="KOE6" s="668"/>
      <c r="KOF6" s="668"/>
      <c r="KOG6" s="668" t="s">
        <v>530</v>
      </c>
      <c r="KOH6" s="668"/>
      <c r="KOI6" s="668"/>
      <c r="KOJ6" s="668"/>
      <c r="KOK6" s="668" t="s">
        <v>530</v>
      </c>
      <c r="KOL6" s="668"/>
      <c r="KOM6" s="668"/>
      <c r="KON6" s="668"/>
      <c r="KOO6" s="668" t="s">
        <v>530</v>
      </c>
      <c r="KOP6" s="668"/>
      <c r="KOQ6" s="668"/>
      <c r="KOR6" s="668"/>
      <c r="KOS6" s="668" t="s">
        <v>530</v>
      </c>
      <c r="KOT6" s="668"/>
      <c r="KOU6" s="668"/>
      <c r="KOV6" s="668"/>
      <c r="KOW6" s="668" t="s">
        <v>530</v>
      </c>
      <c r="KOX6" s="668"/>
      <c r="KOY6" s="668"/>
      <c r="KOZ6" s="668"/>
      <c r="KPA6" s="668" t="s">
        <v>530</v>
      </c>
      <c r="KPB6" s="668"/>
      <c r="KPC6" s="668"/>
      <c r="KPD6" s="668"/>
      <c r="KPE6" s="668" t="s">
        <v>530</v>
      </c>
      <c r="KPF6" s="668"/>
      <c r="KPG6" s="668"/>
      <c r="KPH6" s="668"/>
      <c r="KPI6" s="668" t="s">
        <v>530</v>
      </c>
      <c r="KPJ6" s="668"/>
      <c r="KPK6" s="668"/>
      <c r="KPL6" s="668"/>
      <c r="KPM6" s="668" t="s">
        <v>530</v>
      </c>
      <c r="KPN6" s="668"/>
      <c r="KPO6" s="668"/>
      <c r="KPP6" s="668"/>
      <c r="KPQ6" s="668" t="s">
        <v>530</v>
      </c>
      <c r="KPR6" s="668"/>
      <c r="KPS6" s="668"/>
      <c r="KPT6" s="668"/>
      <c r="KPU6" s="668" t="s">
        <v>530</v>
      </c>
      <c r="KPV6" s="668"/>
      <c r="KPW6" s="668"/>
      <c r="KPX6" s="668"/>
      <c r="KPY6" s="668" t="s">
        <v>530</v>
      </c>
      <c r="KPZ6" s="668"/>
      <c r="KQA6" s="668"/>
      <c r="KQB6" s="668"/>
      <c r="KQC6" s="668" t="s">
        <v>530</v>
      </c>
      <c r="KQD6" s="668"/>
      <c r="KQE6" s="668"/>
      <c r="KQF6" s="668"/>
      <c r="KQG6" s="668" t="s">
        <v>530</v>
      </c>
      <c r="KQH6" s="668"/>
      <c r="KQI6" s="668"/>
      <c r="KQJ6" s="668"/>
      <c r="KQK6" s="668" t="s">
        <v>530</v>
      </c>
      <c r="KQL6" s="668"/>
      <c r="KQM6" s="668"/>
      <c r="KQN6" s="668"/>
      <c r="KQO6" s="668" t="s">
        <v>530</v>
      </c>
      <c r="KQP6" s="668"/>
      <c r="KQQ6" s="668"/>
      <c r="KQR6" s="668"/>
      <c r="KQS6" s="668" t="s">
        <v>530</v>
      </c>
      <c r="KQT6" s="668"/>
      <c r="KQU6" s="668"/>
      <c r="KQV6" s="668"/>
      <c r="KQW6" s="668" t="s">
        <v>530</v>
      </c>
      <c r="KQX6" s="668"/>
      <c r="KQY6" s="668"/>
      <c r="KQZ6" s="668"/>
      <c r="KRA6" s="668" t="s">
        <v>530</v>
      </c>
      <c r="KRB6" s="668"/>
      <c r="KRC6" s="668"/>
      <c r="KRD6" s="668"/>
      <c r="KRE6" s="668" t="s">
        <v>530</v>
      </c>
      <c r="KRF6" s="668"/>
      <c r="KRG6" s="668"/>
      <c r="KRH6" s="668"/>
      <c r="KRI6" s="668" t="s">
        <v>530</v>
      </c>
      <c r="KRJ6" s="668"/>
      <c r="KRK6" s="668"/>
      <c r="KRL6" s="668"/>
      <c r="KRM6" s="668" t="s">
        <v>530</v>
      </c>
      <c r="KRN6" s="668"/>
      <c r="KRO6" s="668"/>
      <c r="KRP6" s="668"/>
      <c r="KRQ6" s="668" t="s">
        <v>530</v>
      </c>
      <c r="KRR6" s="668"/>
      <c r="KRS6" s="668"/>
      <c r="KRT6" s="668"/>
      <c r="KRU6" s="668" t="s">
        <v>530</v>
      </c>
      <c r="KRV6" s="668"/>
      <c r="KRW6" s="668"/>
      <c r="KRX6" s="668"/>
      <c r="KRY6" s="668" t="s">
        <v>530</v>
      </c>
      <c r="KRZ6" s="668"/>
      <c r="KSA6" s="668"/>
      <c r="KSB6" s="668"/>
      <c r="KSC6" s="668" t="s">
        <v>530</v>
      </c>
      <c r="KSD6" s="668"/>
      <c r="KSE6" s="668"/>
      <c r="KSF6" s="668"/>
      <c r="KSG6" s="668" t="s">
        <v>530</v>
      </c>
      <c r="KSH6" s="668"/>
      <c r="KSI6" s="668"/>
      <c r="KSJ6" s="668"/>
      <c r="KSK6" s="668" t="s">
        <v>530</v>
      </c>
      <c r="KSL6" s="668"/>
      <c r="KSM6" s="668"/>
      <c r="KSN6" s="668"/>
      <c r="KSO6" s="668" t="s">
        <v>530</v>
      </c>
      <c r="KSP6" s="668"/>
      <c r="KSQ6" s="668"/>
      <c r="KSR6" s="668"/>
      <c r="KSS6" s="668" t="s">
        <v>530</v>
      </c>
      <c r="KST6" s="668"/>
      <c r="KSU6" s="668"/>
      <c r="KSV6" s="668"/>
      <c r="KSW6" s="668" t="s">
        <v>530</v>
      </c>
      <c r="KSX6" s="668"/>
      <c r="KSY6" s="668"/>
      <c r="KSZ6" s="668"/>
      <c r="KTA6" s="668" t="s">
        <v>530</v>
      </c>
      <c r="KTB6" s="668"/>
      <c r="KTC6" s="668"/>
      <c r="KTD6" s="668"/>
      <c r="KTE6" s="668" t="s">
        <v>530</v>
      </c>
      <c r="KTF6" s="668"/>
      <c r="KTG6" s="668"/>
      <c r="KTH6" s="668"/>
      <c r="KTI6" s="668" t="s">
        <v>530</v>
      </c>
      <c r="KTJ6" s="668"/>
      <c r="KTK6" s="668"/>
      <c r="KTL6" s="668"/>
      <c r="KTM6" s="668" t="s">
        <v>530</v>
      </c>
      <c r="KTN6" s="668"/>
      <c r="KTO6" s="668"/>
      <c r="KTP6" s="668"/>
      <c r="KTQ6" s="668" t="s">
        <v>530</v>
      </c>
      <c r="KTR6" s="668"/>
      <c r="KTS6" s="668"/>
      <c r="KTT6" s="668"/>
      <c r="KTU6" s="668" t="s">
        <v>530</v>
      </c>
      <c r="KTV6" s="668"/>
      <c r="KTW6" s="668"/>
      <c r="KTX6" s="668"/>
      <c r="KTY6" s="668" t="s">
        <v>530</v>
      </c>
      <c r="KTZ6" s="668"/>
      <c r="KUA6" s="668"/>
      <c r="KUB6" s="668"/>
      <c r="KUC6" s="668" t="s">
        <v>530</v>
      </c>
      <c r="KUD6" s="668"/>
      <c r="KUE6" s="668"/>
      <c r="KUF6" s="668"/>
      <c r="KUG6" s="668" t="s">
        <v>530</v>
      </c>
      <c r="KUH6" s="668"/>
      <c r="KUI6" s="668"/>
      <c r="KUJ6" s="668"/>
      <c r="KUK6" s="668" t="s">
        <v>530</v>
      </c>
      <c r="KUL6" s="668"/>
      <c r="KUM6" s="668"/>
      <c r="KUN6" s="668"/>
      <c r="KUO6" s="668" t="s">
        <v>530</v>
      </c>
      <c r="KUP6" s="668"/>
      <c r="KUQ6" s="668"/>
      <c r="KUR6" s="668"/>
      <c r="KUS6" s="668" t="s">
        <v>530</v>
      </c>
      <c r="KUT6" s="668"/>
      <c r="KUU6" s="668"/>
      <c r="KUV6" s="668"/>
      <c r="KUW6" s="668" t="s">
        <v>530</v>
      </c>
      <c r="KUX6" s="668"/>
      <c r="KUY6" s="668"/>
      <c r="KUZ6" s="668"/>
      <c r="KVA6" s="668" t="s">
        <v>530</v>
      </c>
      <c r="KVB6" s="668"/>
      <c r="KVC6" s="668"/>
      <c r="KVD6" s="668"/>
      <c r="KVE6" s="668" t="s">
        <v>530</v>
      </c>
      <c r="KVF6" s="668"/>
      <c r="KVG6" s="668"/>
      <c r="KVH6" s="668"/>
      <c r="KVI6" s="668" t="s">
        <v>530</v>
      </c>
      <c r="KVJ6" s="668"/>
      <c r="KVK6" s="668"/>
      <c r="KVL6" s="668"/>
      <c r="KVM6" s="668" t="s">
        <v>530</v>
      </c>
      <c r="KVN6" s="668"/>
      <c r="KVO6" s="668"/>
      <c r="KVP6" s="668"/>
      <c r="KVQ6" s="668" t="s">
        <v>530</v>
      </c>
      <c r="KVR6" s="668"/>
      <c r="KVS6" s="668"/>
      <c r="KVT6" s="668"/>
      <c r="KVU6" s="668" t="s">
        <v>530</v>
      </c>
      <c r="KVV6" s="668"/>
      <c r="KVW6" s="668"/>
      <c r="KVX6" s="668"/>
      <c r="KVY6" s="668" t="s">
        <v>530</v>
      </c>
      <c r="KVZ6" s="668"/>
      <c r="KWA6" s="668"/>
      <c r="KWB6" s="668"/>
      <c r="KWC6" s="668" t="s">
        <v>530</v>
      </c>
      <c r="KWD6" s="668"/>
      <c r="KWE6" s="668"/>
      <c r="KWF6" s="668"/>
      <c r="KWG6" s="668" t="s">
        <v>530</v>
      </c>
      <c r="KWH6" s="668"/>
      <c r="KWI6" s="668"/>
      <c r="KWJ6" s="668"/>
      <c r="KWK6" s="668" t="s">
        <v>530</v>
      </c>
      <c r="KWL6" s="668"/>
      <c r="KWM6" s="668"/>
      <c r="KWN6" s="668"/>
      <c r="KWO6" s="668" t="s">
        <v>530</v>
      </c>
      <c r="KWP6" s="668"/>
      <c r="KWQ6" s="668"/>
      <c r="KWR6" s="668"/>
      <c r="KWS6" s="668" t="s">
        <v>530</v>
      </c>
      <c r="KWT6" s="668"/>
      <c r="KWU6" s="668"/>
      <c r="KWV6" s="668"/>
      <c r="KWW6" s="668" t="s">
        <v>530</v>
      </c>
      <c r="KWX6" s="668"/>
      <c r="KWY6" s="668"/>
      <c r="KWZ6" s="668"/>
      <c r="KXA6" s="668" t="s">
        <v>530</v>
      </c>
      <c r="KXB6" s="668"/>
      <c r="KXC6" s="668"/>
      <c r="KXD6" s="668"/>
      <c r="KXE6" s="668" t="s">
        <v>530</v>
      </c>
      <c r="KXF6" s="668"/>
      <c r="KXG6" s="668"/>
      <c r="KXH6" s="668"/>
      <c r="KXI6" s="668" t="s">
        <v>530</v>
      </c>
      <c r="KXJ6" s="668"/>
      <c r="KXK6" s="668"/>
      <c r="KXL6" s="668"/>
      <c r="KXM6" s="668" t="s">
        <v>530</v>
      </c>
      <c r="KXN6" s="668"/>
      <c r="KXO6" s="668"/>
      <c r="KXP6" s="668"/>
      <c r="KXQ6" s="668" t="s">
        <v>530</v>
      </c>
      <c r="KXR6" s="668"/>
      <c r="KXS6" s="668"/>
      <c r="KXT6" s="668"/>
      <c r="KXU6" s="668" t="s">
        <v>530</v>
      </c>
      <c r="KXV6" s="668"/>
      <c r="KXW6" s="668"/>
      <c r="KXX6" s="668"/>
      <c r="KXY6" s="668" t="s">
        <v>530</v>
      </c>
      <c r="KXZ6" s="668"/>
      <c r="KYA6" s="668"/>
      <c r="KYB6" s="668"/>
      <c r="KYC6" s="668" t="s">
        <v>530</v>
      </c>
      <c r="KYD6" s="668"/>
      <c r="KYE6" s="668"/>
      <c r="KYF6" s="668"/>
      <c r="KYG6" s="668" t="s">
        <v>530</v>
      </c>
      <c r="KYH6" s="668"/>
      <c r="KYI6" s="668"/>
      <c r="KYJ6" s="668"/>
      <c r="KYK6" s="668" t="s">
        <v>530</v>
      </c>
      <c r="KYL6" s="668"/>
      <c r="KYM6" s="668"/>
      <c r="KYN6" s="668"/>
      <c r="KYO6" s="668" t="s">
        <v>530</v>
      </c>
      <c r="KYP6" s="668"/>
      <c r="KYQ6" s="668"/>
      <c r="KYR6" s="668"/>
      <c r="KYS6" s="668" t="s">
        <v>530</v>
      </c>
      <c r="KYT6" s="668"/>
      <c r="KYU6" s="668"/>
      <c r="KYV6" s="668"/>
      <c r="KYW6" s="668" t="s">
        <v>530</v>
      </c>
      <c r="KYX6" s="668"/>
      <c r="KYY6" s="668"/>
      <c r="KYZ6" s="668"/>
      <c r="KZA6" s="668" t="s">
        <v>530</v>
      </c>
      <c r="KZB6" s="668"/>
      <c r="KZC6" s="668"/>
      <c r="KZD6" s="668"/>
      <c r="KZE6" s="668" t="s">
        <v>530</v>
      </c>
      <c r="KZF6" s="668"/>
      <c r="KZG6" s="668"/>
      <c r="KZH6" s="668"/>
      <c r="KZI6" s="668" t="s">
        <v>530</v>
      </c>
      <c r="KZJ6" s="668"/>
      <c r="KZK6" s="668"/>
      <c r="KZL6" s="668"/>
      <c r="KZM6" s="668" t="s">
        <v>530</v>
      </c>
      <c r="KZN6" s="668"/>
      <c r="KZO6" s="668"/>
      <c r="KZP6" s="668"/>
      <c r="KZQ6" s="668" t="s">
        <v>530</v>
      </c>
      <c r="KZR6" s="668"/>
      <c r="KZS6" s="668"/>
      <c r="KZT6" s="668"/>
      <c r="KZU6" s="668" t="s">
        <v>530</v>
      </c>
      <c r="KZV6" s="668"/>
      <c r="KZW6" s="668"/>
      <c r="KZX6" s="668"/>
      <c r="KZY6" s="668" t="s">
        <v>530</v>
      </c>
      <c r="KZZ6" s="668"/>
      <c r="LAA6" s="668"/>
      <c r="LAB6" s="668"/>
      <c r="LAC6" s="668" t="s">
        <v>530</v>
      </c>
      <c r="LAD6" s="668"/>
      <c r="LAE6" s="668"/>
      <c r="LAF6" s="668"/>
      <c r="LAG6" s="668" t="s">
        <v>530</v>
      </c>
      <c r="LAH6" s="668"/>
      <c r="LAI6" s="668"/>
      <c r="LAJ6" s="668"/>
      <c r="LAK6" s="668" t="s">
        <v>530</v>
      </c>
      <c r="LAL6" s="668"/>
      <c r="LAM6" s="668"/>
      <c r="LAN6" s="668"/>
      <c r="LAO6" s="668" t="s">
        <v>530</v>
      </c>
      <c r="LAP6" s="668"/>
      <c r="LAQ6" s="668"/>
      <c r="LAR6" s="668"/>
      <c r="LAS6" s="668" t="s">
        <v>530</v>
      </c>
      <c r="LAT6" s="668"/>
      <c r="LAU6" s="668"/>
      <c r="LAV6" s="668"/>
      <c r="LAW6" s="668" t="s">
        <v>530</v>
      </c>
      <c r="LAX6" s="668"/>
      <c r="LAY6" s="668"/>
      <c r="LAZ6" s="668"/>
      <c r="LBA6" s="668" t="s">
        <v>530</v>
      </c>
      <c r="LBB6" s="668"/>
      <c r="LBC6" s="668"/>
      <c r="LBD6" s="668"/>
      <c r="LBE6" s="668" t="s">
        <v>530</v>
      </c>
      <c r="LBF6" s="668"/>
      <c r="LBG6" s="668"/>
      <c r="LBH6" s="668"/>
      <c r="LBI6" s="668" t="s">
        <v>530</v>
      </c>
      <c r="LBJ6" s="668"/>
      <c r="LBK6" s="668"/>
      <c r="LBL6" s="668"/>
      <c r="LBM6" s="668" t="s">
        <v>530</v>
      </c>
      <c r="LBN6" s="668"/>
      <c r="LBO6" s="668"/>
      <c r="LBP6" s="668"/>
      <c r="LBQ6" s="668" t="s">
        <v>530</v>
      </c>
      <c r="LBR6" s="668"/>
      <c r="LBS6" s="668"/>
      <c r="LBT6" s="668"/>
      <c r="LBU6" s="668" t="s">
        <v>530</v>
      </c>
      <c r="LBV6" s="668"/>
      <c r="LBW6" s="668"/>
      <c r="LBX6" s="668"/>
      <c r="LBY6" s="668" t="s">
        <v>530</v>
      </c>
      <c r="LBZ6" s="668"/>
      <c r="LCA6" s="668"/>
      <c r="LCB6" s="668"/>
      <c r="LCC6" s="668" t="s">
        <v>530</v>
      </c>
      <c r="LCD6" s="668"/>
      <c r="LCE6" s="668"/>
      <c r="LCF6" s="668"/>
      <c r="LCG6" s="668" t="s">
        <v>530</v>
      </c>
      <c r="LCH6" s="668"/>
      <c r="LCI6" s="668"/>
      <c r="LCJ6" s="668"/>
      <c r="LCK6" s="668" t="s">
        <v>530</v>
      </c>
      <c r="LCL6" s="668"/>
      <c r="LCM6" s="668"/>
      <c r="LCN6" s="668"/>
      <c r="LCO6" s="668" t="s">
        <v>530</v>
      </c>
      <c r="LCP6" s="668"/>
      <c r="LCQ6" s="668"/>
      <c r="LCR6" s="668"/>
      <c r="LCS6" s="668" t="s">
        <v>530</v>
      </c>
      <c r="LCT6" s="668"/>
      <c r="LCU6" s="668"/>
      <c r="LCV6" s="668"/>
      <c r="LCW6" s="668" t="s">
        <v>530</v>
      </c>
      <c r="LCX6" s="668"/>
      <c r="LCY6" s="668"/>
      <c r="LCZ6" s="668"/>
      <c r="LDA6" s="668" t="s">
        <v>530</v>
      </c>
      <c r="LDB6" s="668"/>
      <c r="LDC6" s="668"/>
      <c r="LDD6" s="668"/>
      <c r="LDE6" s="668" t="s">
        <v>530</v>
      </c>
      <c r="LDF6" s="668"/>
      <c r="LDG6" s="668"/>
      <c r="LDH6" s="668"/>
      <c r="LDI6" s="668" t="s">
        <v>530</v>
      </c>
      <c r="LDJ6" s="668"/>
      <c r="LDK6" s="668"/>
      <c r="LDL6" s="668"/>
      <c r="LDM6" s="668" t="s">
        <v>530</v>
      </c>
      <c r="LDN6" s="668"/>
      <c r="LDO6" s="668"/>
      <c r="LDP6" s="668"/>
      <c r="LDQ6" s="668" t="s">
        <v>530</v>
      </c>
      <c r="LDR6" s="668"/>
      <c r="LDS6" s="668"/>
      <c r="LDT6" s="668"/>
      <c r="LDU6" s="668" t="s">
        <v>530</v>
      </c>
      <c r="LDV6" s="668"/>
      <c r="LDW6" s="668"/>
      <c r="LDX6" s="668"/>
      <c r="LDY6" s="668" t="s">
        <v>530</v>
      </c>
      <c r="LDZ6" s="668"/>
      <c r="LEA6" s="668"/>
      <c r="LEB6" s="668"/>
      <c r="LEC6" s="668" t="s">
        <v>530</v>
      </c>
      <c r="LED6" s="668"/>
      <c r="LEE6" s="668"/>
      <c r="LEF6" s="668"/>
      <c r="LEG6" s="668" t="s">
        <v>530</v>
      </c>
      <c r="LEH6" s="668"/>
      <c r="LEI6" s="668"/>
      <c r="LEJ6" s="668"/>
      <c r="LEK6" s="668" t="s">
        <v>530</v>
      </c>
      <c r="LEL6" s="668"/>
      <c r="LEM6" s="668"/>
      <c r="LEN6" s="668"/>
      <c r="LEO6" s="668" t="s">
        <v>530</v>
      </c>
      <c r="LEP6" s="668"/>
      <c r="LEQ6" s="668"/>
      <c r="LER6" s="668"/>
      <c r="LES6" s="668" t="s">
        <v>530</v>
      </c>
      <c r="LET6" s="668"/>
      <c r="LEU6" s="668"/>
      <c r="LEV6" s="668"/>
      <c r="LEW6" s="668" t="s">
        <v>530</v>
      </c>
      <c r="LEX6" s="668"/>
      <c r="LEY6" s="668"/>
      <c r="LEZ6" s="668"/>
      <c r="LFA6" s="668" t="s">
        <v>530</v>
      </c>
      <c r="LFB6" s="668"/>
      <c r="LFC6" s="668"/>
      <c r="LFD6" s="668"/>
      <c r="LFE6" s="668" t="s">
        <v>530</v>
      </c>
      <c r="LFF6" s="668"/>
      <c r="LFG6" s="668"/>
      <c r="LFH6" s="668"/>
      <c r="LFI6" s="668" t="s">
        <v>530</v>
      </c>
      <c r="LFJ6" s="668"/>
      <c r="LFK6" s="668"/>
      <c r="LFL6" s="668"/>
      <c r="LFM6" s="668" t="s">
        <v>530</v>
      </c>
      <c r="LFN6" s="668"/>
      <c r="LFO6" s="668"/>
      <c r="LFP6" s="668"/>
      <c r="LFQ6" s="668" t="s">
        <v>530</v>
      </c>
      <c r="LFR6" s="668"/>
      <c r="LFS6" s="668"/>
      <c r="LFT6" s="668"/>
      <c r="LFU6" s="668" t="s">
        <v>530</v>
      </c>
      <c r="LFV6" s="668"/>
      <c r="LFW6" s="668"/>
      <c r="LFX6" s="668"/>
      <c r="LFY6" s="668" t="s">
        <v>530</v>
      </c>
      <c r="LFZ6" s="668"/>
      <c r="LGA6" s="668"/>
      <c r="LGB6" s="668"/>
      <c r="LGC6" s="668" t="s">
        <v>530</v>
      </c>
      <c r="LGD6" s="668"/>
      <c r="LGE6" s="668"/>
      <c r="LGF6" s="668"/>
      <c r="LGG6" s="668" t="s">
        <v>530</v>
      </c>
      <c r="LGH6" s="668"/>
      <c r="LGI6" s="668"/>
      <c r="LGJ6" s="668"/>
      <c r="LGK6" s="668" t="s">
        <v>530</v>
      </c>
      <c r="LGL6" s="668"/>
      <c r="LGM6" s="668"/>
      <c r="LGN6" s="668"/>
      <c r="LGO6" s="668" t="s">
        <v>530</v>
      </c>
      <c r="LGP6" s="668"/>
      <c r="LGQ6" s="668"/>
      <c r="LGR6" s="668"/>
      <c r="LGS6" s="668" t="s">
        <v>530</v>
      </c>
      <c r="LGT6" s="668"/>
      <c r="LGU6" s="668"/>
      <c r="LGV6" s="668"/>
      <c r="LGW6" s="668" t="s">
        <v>530</v>
      </c>
      <c r="LGX6" s="668"/>
      <c r="LGY6" s="668"/>
      <c r="LGZ6" s="668"/>
      <c r="LHA6" s="668" t="s">
        <v>530</v>
      </c>
      <c r="LHB6" s="668"/>
      <c r="LHC6" s="668"/>
      <c r="LHD6" s="668"/>
      <c r="LHE6" s="668" t="s">
        <v>530</v>
      </c>
      <c r="LHF6" s="668"/>
      <c r="LHG6" s="668"/>
      <c r="LHH6" s="668"/>
      <c r="LHI6" s="668" t="s">
        <v>530</v>
      </c>
      <c r="LHJ6" s="668"/>
      <c r="LHK6" s="668"/>
      <c r="LHL6" s="668"/>
      <c r="LHM6" s="668" t="s">
        <v>530</v>
      </c>
      <c r="LHN6" s="668"/>
      <c r="LHO6" s="668"/>
      <c r="LHP6" s="668"/>
      <c r="LHQ6" s="668" t="s">
        <v>530</v>
      </c>
      <c r="LHR6" s="668"/>
      <c r="LHS6" s="668"/>
      <c r="LHT6" s="668"/>
      <c r="LHU6" s="668" t="s">
        <v>530</v>
      </c>
      <c r="LHV6" s="668"/>
      <c r="LHW6" s="668"/>
      <c r="LHX6" s="668"/>
      <c r="LHY6" s="668" t="s">
        <v>530</v>
      </c>
      <c r="LHZ6" s="668"/>
      <c r="LIA6" s="668"/>
      <c r="LIB6" s="668"/>
      <c r="LIC6" s="668" t="s">
        <v>530</v>
      </c>
      <c r="LID6" s="668"/>
      <c r="LIE6" s="668"/>
      <c r="LIF6" s="668"/>
      <c r="LIG6" s="668" t="s">
        <v>530</v>
      </c>
      <c r="LIH6" s="668"/>
      <c r="LII6" s="668"/>
      <c r="LIJ6" s="668"/>
      <c r="LIK6" s="668" t="s">
        <v>530</v>
      </c>
      <c r="LIL6" s="668"/>
      <c r="LIM6" s="668"/>
      <c r="LIN6" s="668"/>
      <c r="LIO6" s="668" t="s">
        <v>530</v>
      </c>
      <c r="LIP6" s="668"/>
      <c r="LIQ6" s="668"/>
      <c r="LIR6" s="668"/>
      <c r="LIS6" s="668" t="s">
        <v>530</v>
      </c>
      <c r="LIT6" s="668"/>
      <c r="LIU6" s="668"/>
      <c r="LIV6" s="668"/>
      <c r="LIW6" s="668" t="s">
        <v>530</v>
      </c>
      <c r="LIX6" s="668"/>
      <c r="LIY6" s="668"/>
      <c r="LIZ6" s="668"/>
      <c r="LJA6" s="668" t="s">
        <v>530</v>
      </c>
      <c r="LJB6" s="668"/>
      <c r="LJC6" s="668"/>
      <c r="LJD6" s="668"/>
      <c r="LJE6" s="668" t="s">
        <v>530</v>
      </c>
      <c r="LJF6" s="668"/>
      <c r="LJG6" s="668"/>
      <c r="LJH6" s="668"/>
      <c r="LJI6" s="668" t="s">
        <v>530</v>
      </c>
      <c r="LJJ6" s="668"/>
      <c r="LJK6" s="668"/>
      <c r="LJL6" s="668"/>
      <c r="LJM6" s="668" t="s">
        <v>530</v>
      </c>
      <c r="LJN6" s="668"/>
      <c r="LJO6" s="668"/>
      <c r="LJP6" s="668"/>
      <c r="LJQ6" s="668" t="s">
        <v>530</v>
      </c>
      <c r="LJR6" s="668"/>
      <c r="LJS6" s="668"/>
      <c r="LJT6" s="668"/>
      <c r="LJU6" s="668" t="s">
        <v>530</v>
      </c>
      <c r="LJV6" s="668"/>
      <c r="LJW6" s="668"/>
      <c r="LJX6" s="668"/>
      <c r="LJY6" s="668" t="s">
        <v>530</v>
      </c>
      <c r="LJZ6" s="668"/>
      <c r="LKA6" s="668"/>
      <c r="LKB6" s="668"/>
      <c r="LKC6" s="668" t="s">
        <v>530</v>
      </c>
      <c r="LKD6" s="668"/>
      <c r="LKE6" s="668"/>
      <c r="LKF6" s="668"/>
      <c r="LKG6" s="668" t="s">
        <v>530</v>
      </c>
      <c r="LKH6" s="668"/>
      <c r="LKI6" s="668"/>
      <c r="LKJ6" s="668"/>
      <c r="LKK6" s="668" t="s">
        <v>530</v>
      </c>
      <c r="LKL6" s="668"/>
      <c r="LKM6" s="668"/>
      <c r="LKN6" s="668"/>
      <c r="LKO6" s="668" t="s">
        <v>530</v>
      </c>
      <c r="LKP6" s="668"/>
      <c r="LKQ6" s="668"/>
      <c r="LKR6" s="668"/>
      <c r="LKS6" s="668" t="s">
        <v>530</v>
      </c>
      <c r="LKT6" s="668"/>
      <c r="LKU6" s="668"/>
      <c r="LKV6" s="668"/>
      <c r="LKW6" s="668" t="s">
        <v>530</v>
      </c>
      <c r="LKX6" s="668"/>
      <c r="LKY6" s="668"/>
      <c r="LKZ6" s="668"/>
      <c r="LLA6" s="668" t="s">
        <v>530</v>
      </c>
      <c r="LLB6" s="668"/>
      <c r="LLC6" s="668"/>
      <c r="LLD6" s="668"/>
      <c r="LLE6" s="668" t="s">
        <v>530</v>
      </c>
      <c r="LLF6" s="668"/>
      <c r="LLG6" s="668"/>
      <c r="LLH6" s="668"/>
      <c r="LLI6" s="668" t="s">
        <v>530</v>
      </c>
      <c r="LLJ6" s="668"/>
      <c r="LLK6" s="668"/>
      <c r="LLL6" s="668"/>
      <c r="LLM6" s="668" t="s">
        <v>530</v>
      </c>
      <c r="LLN6" s="668"/>
      <c r="LLO6" s="668"/>
      <c r="LLP6" s="668"/>
      <c r="LLQ6" s="668" t="s">
        <v>530</v>
      </c>
      <c r="LLR6" s="668"/>
      <c r="LLS6" s="668"/>
      <c r="LLT6" s="668"/>
      <c r="LLU6" s="668" t="s">
        <v>530</v>
      </c>
      <c r="LLV6" s="668"/>
      <c r="LLW6" s="668"/>
      <c r="LLX6" s="668"/>
      <c r="LLY6" s="668" t="s">
        <v>530</v>
      </c>
      <c r="LLZ6" s="668"/>
      <c r="LMA6" s="668"/>
      <c r="LMB6" s="668"/>
      <c r="LMC6" s="668" t="s">
        <v>530</v>
      </c>
      <c r="LMD6" s="668"/>
      <c r="LME6" s="668"/>
      <c r="LMF6" s="668"/>
      <c r="LMG6" s="668" t="s">
        <v>530</v>
      </c>
      <c r="LMH6" s="668"/>
      <c r="LMI6" s="668"/>
      <c r="LMJ6" s="668"/>
      <c r="LMK6" s="668" t="s">
        <v>530</v>
      </c>
      <c r="LML6" s="668"/>
      <c r="LMM6" s="668"/>
      <c r="LMN6" s="668"/>
      <c r="LMO6" s="668" t="s">
        <v>530</v>
      </c>
      <c r="LMP6" s="668"/>
      <c r="LMQ6" s="668"/>
      <c r="LMR6" s="668"/>
      <c r="LMS6" s="668" t="s">
        <v>530</v>
      </c>
      <c r="LMT6" s="668"/>
      <c r="LMU6" s="668"/>
      <c r="LMV6" s="668"/>
      <c r="LMW6" s="668" t="s">
        <v>530</v>
      </c>
      <c r="LMX6" s="668"/>
      <c r="LMY6" s="668"/>
      <c r="LMZ6" s="668"/>
      <c r="LNA6" s="668" t="s">
        <v>530</v>
      </c>
      <c r="LNB6" s="668"/>
      <c r="LNC6" s="668"/>
      <c r="LND6" s="668"/>
      <c r="LNE6" s="668" t="s">
        <v>530</v>
      </c>
      <c r="LNF6" s="668"/>
      <c r="LNG6" s="668"/>
      <c r="LNH6" s="668"/>
      <c r="LNI6" s="668" t="s">
        <v>530</v>
      </c>
      <c r="LNJ6" s="668"/>
      <c r="LNK6" s="668"/>
      <c r="LNL6" s="668"/>
      <c r="LNM6" s="668" t="s">
        <v>530</v>
      </c>
      <c r="LNN6" s="668"/>
      <c r="LNO6" s="668"/>
      <c r="LNP6" s="668"/>
      <c r="LNQ6" s="668" t="s">
        <v>530</v>
      </c>
      <c r="LNR6" s="668"/>
      <c r="LNS6" s="668"/>
      <c r="LNT6" s="668"/>
      <c r="LNU6" s="668" t="s">
        <v>530</v>
      </c>
      <c r="LNV6" s="668"/>
      <c r="LNW6" s="668"/>
      <c r="LNX6" s="668"/>
      <c r="LNY6" s="668" t="s">
        <v>530</v>
      </c>
      <c r="LNZ6" s="668"/>
      <c r="LOA6" s="668"/>
      <c r="LOB6" s="668"/>
      <c r="LOC6" s="668" t="s">
        <v>530</v>
      </c>
      <c r="LOD6" s="668"/>
      <c r="LOE6" s="668"/>
      <c r="LOF6" s="668"/>
      <c r="LOG6" s="668" t="s">
        <v>530</v>
      </c>
      <c r="LOH6" s="668"/>
      <c r="LOI6" s="668"/>
      <c r="LOJ6" s="668"/>
      <c r="LOK6" s="668" t="s">
        <v>530</v>
      </c>
      <c r="LOL6" s="668"/>
      <c r="LOM6" s="668"/>
      <c r="LON6" s="668"/>
      <c r="LOO6" s="668" t="s">
        <v>530</v>
      </c>
      <c r="LOP6" s="668"/>
      <c r="LOQ6" s="668"/>
      <c r="LOR6" s="668"/>
      <c r="LOS6" s="668" t="s">
        <v>530</v>
      </c>
      <c r="LOT6" s="668"/>
      <c r="LOU6" s="668"/>
      <c r="LOV6" s="668"/>
      <c r="LOW6" s="668" t="s">
        <v>530</v>
      </c>
      <c r="LOX6" s="668"/>
      <c r="LOY6" s="668"/>
      <c r="LOZ6" s="668"/>
      <c r="LPA6" s="668" t="s">
        <v>530</v>
      </c>
      <c r="LPB6" s="668"/>
      <c r="LPC6" s="668"/>
      <c r="LPD6" s="668"/>
      <c r="LPE6" s="668" t="s">
        <v>530</v>
      </c>
      <c r="LPF6" s="668"/>
      <c r="LPG6" s="668"/>
      <c r="LPH6" s="668"/>
      <c r="LPI6" s="668" t="s">
        <v>530</v>
      </c>
      <c r="LPJ6" s="668"/>
      <c r="LPK6" s="668"/>
      <c r="LPL6" s="668"/>
      <c r="LPM6" s="668" t="s">
        <v>530</v>
      </c>
      <c r="LPN6" s="668"/>
      <c r="LPO6" s="668"/>
      <c r="LPP6" s="668"/>
      <c r="LPQ6" s="668" t="s">
        <v>530</v>
      </c>
      <c r="LPR6" s="668"/>
      <c r="LPS6" s="668"/>
      <c r="LPT6" s="668"/>
      <c r="LPU6" s="668" t="s">
        <v>530</v>
      </c>
      <c r="LPV6" s="668"/>
      <c r="LPW6" s="668"/>
      <c r="LPX6" s="668"/>
      <c r="LPY6" s="668" t="s">
        <v>530</v>
      </c>
      <c r="LPZ6" s="668"/>
      <c r="LQA6" s="668"/>
      <c r="LQB6" s="668"/>
      <c r="LQC6" s="668" t="s">
        <v>530</v>
      </c>
      <c r="LQD6" s="668"/>
      <c r="LQE6" s="668"/>
      <c r="LQF6" s="668"/>
      <c r="LQG6" s="668" t="s">
        <v>530</v>
      </c>
      <c r="LQH6" s="668"/>
      <c r="LQI6" s="668"/>
      <c r="LQJ6" s="668"/>
      <c r="LQK6" s="668" t="s">
        <v>530</v>
      </c>
      <c r="LQL6" s="668"/>
      <c r="LQM6" s="668"/>
      <c r="LQN6" s="668"/>
      <c r="LQO6" s="668" t="s">
        <v>530</v>
      </c>
      <c r="LQP6" s="668"/>
      <c r="LQQ6" s="668"/>
      <c r="LQR6" s="668"/>
      <c r="LQS6" s="668" t="s">
        <v>530</v>
      </c>
      <c r="LQT6" s="668"/>
      <c r="LQU6" s="668"/>
      <c r="LQV6" s="668"/>
      <c r="LQW6" s="668" t="s">
        <v>530</v>
      </c>
      <c r="LQX6" s="668"/>
      <c r="LQY6" s="668"/>
      <c r="LQZ6" s="668"/>
      <c r="LRA6" s="668" t="s">
        <v>530</v>
      </c>
      <c r="LRB6" s="668"/>
      <c r="LRC6" s="668"/>
      <c r="LRD6" s="668"/>
      <c r="LRE6" s="668" t="s">
        <v>530</v>
      </c>
      <c r="LRF6" s="668"/>
      <c r="LRG6" s="668"/>
      <c r="LRH6" s="668"/>
      <c r="LRI6" s="668" t="s">
        <v>530</v>
      </c>
      <c r="LRJ6" s="668"/>
      <c r="LRK6" s="668"/>
      <c r="LRL6" s="668"/>
      <c r="LRM6" s="668" t="s">
        <v>530</v>
      </c>
      <c r="LRN6" s="668"/>
      <c r="LRO6" s="668"/>
      <c r="LRP6" s="668"/>
      <c r="LRQ6" s="668" t="s">
        <v>530</v>
      </c>
      <c r="LRR6" s="668"/>
      <c r="LRS6" s="668"/>
      <c r="LRT6" s="668"/>
      <c r="LRU6" s="668" t="s">
        <v>530</v>
      </c>
      <c r="LRV6" s="668"/>
      <c r="LRW6" s="668"/>
      <c r="LRX6" s="668"/>
      <c r="LRY6" s="668" t="s">
        <v>530</v>
      </c>
      <c r="LRZ6" s="668"/>
      <c r="LSA6" s="668"/>
      <c r="LSB6" s="668"/>
      <c r="LSC6" s="668" t="s">
        <v>530</v>
      </c>
      <c r="LSD6" s="668"/>
      <c r="LSE6" s="668"/>
      <c r="LSF6" s="668"/>
      <c r="LSG6" s="668" t="s">
        <v>530</v>
      </c>
      <c r="LSH6" s="668"/>
      <c r="LSI6" s="668"/>
      <c r="LSJ6" s="668"/>
      <c r="LSK6" s="668" t="s">
        <v>530</v>
      </c>
      <c r="LSL6" s="668"/>
      <c r="LSM6" s="668"/>
      <c r="LSN6" s="668"/>
      <c r="LSO6" s="668" t="s">
        <v>530</v>
      </c>
      <c r="LSP6" s="668"/>
      <c r="LSQ6" s="668"/>
      <c r="LSR6" s="668"/>
      <c r="LSS6" s="668" t="s">
        <v>530</v>
      </c>
      <c r="LST6" s="668"/>
      <c r="LSU6" s="668"/>
      <c r="LSV6" s="668"/>
      <c r="LSW6" s="668" t="s">
        <v>530</v>
      </c>
      <c r="LSX6" s="668"/>
      <c r="LSY6" s="668"/>
      <c r="LSZ6" s="668"/>
      <c r="LTA6" s="668" t="s">
        <v>530</v>
      </c>
      <c r="LTB6" s="668"/>
      <c r="LTC6" s="668"/>
      <c r="LTD6" s="668"/>
      <c r="LTE6" s="668" t="s">
        <v>530</v>
      </c>
      <c r="LTF6" s="668"/>
      <c r="LTG6" s="668"/>
      <c r="LTH6" s="668"/>
      <c r="LTI6" s="668" t="s">
        <v>530</v>
      </c>
      <c r="LTJ6" s="668"/>
      <c r="LTK6" s="668"/>
      <c r="LTL6" s="668"/>
      <c r="LTM6" s="668" t="s">
        <v>530</v>
      </c>
      <c r="LTN6" s="668"/>
      <c r="LTO6" s="668"/>
      <c r="LTP6" s="668"/>
      <c r="LTQ6" s="668" t="s">
        <v>530</v>
      </c>
      <c r="LTR6" s="668"/>
      <c r="LTS6" s="668"/>
      <c r="LTT6" s="668"/>
      <c r="LTU6" s="668" t="s">
        <v>530</v>
      </c>
      <c r="LTV6" s="668"/>
      <c r="LTW6" s="668"/>
      <c r="LTX6" s="668"/>
      <c r="LTY6" s="668" t="s">
        <v>530</v>
      </c>
      <c r="LTZ6" s="668"/>
      <c r="LUA6" s="668"/>
      <c r="LUB6" s="668"/>
      <c r="LUC6" s="668" t="s">
        <v>530</v>
      </c>
      <c r="LUD6" s="668"/>
      <c r="LUE6" s="668"/>
      <c r="LUF6" s="668"/>
      <c r="LUG6" s="668" t="s">
        <v>530</v>
      </c>
      <c r="LUH6" s="668"/>
      <c r="LUI6" s="668"/>
      <c r="LUJ6" s="668"/>
      <c r="LUK6" s="668" t="s">
        <v>530</v>
      </c>
      <c r="LUL6" s="668"/>
      <c r="LUM6" s="668"/>
      <c r="LUN6" s="668"/>
      <c r="LUO6" s="668" t="s">
        <v>530</v>
      </c>
      <c r="LUP6" s="668"/>
      <c r="LUQ6" s="668"/>
      <c r="LUR6" s="668"/>
      <c r="LUS6" s="668" t="s">
        <v>530</v>
      </c>
      <c r="LUT6" s="668"/>
      <c r="LUU6" s="668"/>
      <c r="LUV6" s="668"/>
      <c r="LUW6" s="668" t="s">
        <v>530</v>
      </c>
      <c r="LUX6" s="668"/>
      <c r="LUY6" s="668"/>
      <c r="LUZ6" s="668"/>
      <c r="LVA6" s="668" t="s">
        <v>530</v>
      </c>
      <c r="LVB6" s="668"/>
      <c r="LVC6" s="668"/>
      <c r="LVD6" s="668"/>
      <c r="LVE6" s="668" t="s">
        <v>530</v>
      </c>
      <c r="LVF6" s="668"/>
      <c r="LVG6" s="668"/>
      <c r="LVH6" s="668"/>
      <c r="LVI6" s="668" t="s">
        <v>530</v>
      </c>
      <c r="LVJ6" s="668"/>
      <c r="LVK6" s="668"/>
      <c r="LVL6" s="668"/>
      <c r="LVM6" s="668" t="s">
        <v>530</v>
      </c>
      <c r="LVN6" s="668"/>
      <c r="LVO6" s="668"/>
      <c r="LVP6" s="668"/>
      <c r="LVQ6" s="668" t="s">
        <v>530</v>
      </c>
      <c r="LVR6" s="668"/>
      <c r="LVS6" s="668"/>
      <c r="LVT6" s="668"/>
      <c r="LVU6" s="668" t="s">
        <v>530</v>
      </c>
      <c r="LVV6" s="668"/>
      <c r="LVW6" s="668"/>
      <c r="LVX6" s="668"/>
      <c r="LVY6" s="668" t="s">
        <v>530</v>
      </c>
      <c r="LVZ6" s="668"/>
      <c r="LWA6" s="668"/>
      <c r="LWB6" s="668"/>
      <c r="LWC6" s="668" t="s">
        <v>530</v>
      </c>
      <c r="LWD6" s="668"/>
      <c r="LWE6" s="668"/>
      <c r="LWF6" s="668"/>
      <c r="LWG6" s="668" t="s">
        <v>530</v>
      </c>
      <c r="LWH6" s="668"/>
      <c r="LWI6" s="668"/>
      <c r="LWJ6" s="668"/>
      <c r="LWK6" s="668" t="s">
        <v>530</v>
      </c>
      <c r="LWL6" s="668"/>
      <c r="LWM6" s="668"/>
      <c r="LWN6" s="668"/>
      <c r="LWO6" s="668" t="s">
        <v>530</v>
      </c>
      <c r="LWP6" s="668"/>
      <c r="LWQ6" s="668"/>
      <c r="LWR6" s="668"/>
      <c r="LWS6" s="668" t="s">
        <v>530</v>
      </c>
      <c r="LWT6" s="668"/>
      <c r="LWU6" s="668"/>
      <c r="LWV6" s="668"/>
      <c r="LWW6" s="668" t="s">
        <v>530</v>
      </c>
      <c r="LWX6" s="668"/>
      <c r="LWY6" s="668"/>
      <c r="LWZ6" s="668"/>
      <c r="LXA6" s="668" t="s">
        <v>530</v>
      </c>
      <c r="LXB6" s="668"/>
      <c r="LXC6" s="668"/>
      <c r="LXD6" s="668"/>
      <c r="LXE6" s="668" t="s">
        <v>530</v>
      </c>
      <c r="LXF6" s="668"/>
      <c r="LXG6" s="668"/>
      <c r="LXH6" s="668"/>
      <c r="LXI6" s="668" t="s">
        <v>530</v>
      </c>
      <c r="LXJ6" s="668"/>
      <c r="LXK6" s="668"/>
      <c r="LXL6" s="668"/>
      <c r="LXM6" s="668" t="s">
        <v>530</v>
      </c>
      <c r="LXN6" s="668"/>
      <c r="LXO6" s="668"/>
      <c r="LXP6" s="668"/>
      <c r="LXQ6" s="668" t="s">
        <v>530</v>
      </c>
      <c r="LXR6" s="668"/>
      <c r="LXS6" s="668"/>
      <c r="LXT6" s="668"/>
      <c r="LXU6" s="668" t="s">
        <v>530</v>
      </c>
      <c r="LXV6" s="668"/>
      <c r="LXW6" s="668"/>
      <c r="LXX6" s="668"/>
      <c r="LXY6" s="668" t="s">
        <v>530</v>
      </c>
      <c r="LXZ6" s="668"/>
      <c r="LYA6" s="668"/>
      <c r="LYB6" s="668"/>
      <c r="LYC6" s="668" t="s">
        <v>530</v>
      </c>
      <c r="LYD6" s="668"/>
      <c r="LYE6" s="668"/>
      <c r="LYF6" s="668"/>
      <c r="LYG6" s="668" t="s">
        <v>530</v>
      </c>
      <c r="LYH6" s="668"/>
      <c r="LYI6" s="668"/>
      <c r="LYJ6" s="668"/>
      <c r="LYK6" s="668" t="s">
        <v>530</v>
      </c>
      <c r="LYL6" s="668"/>
      <c r="LYM6" s="668"/>
      <c r="LYN6" s="668"/>
      <c r="LYO6" s="668" t="s">
        <v>530</v>
      </c>
      <c r="LYP6" s="668"/>
      <c r="LYQ6" s="668"/>
      <c r="LYR6" s="668"/>
      <c r="LYS6" s="668" t="s">
        <v>530</v>
      </c>
      <c r="LYT6" s="668"/>
      <c r="LYU6" s="668"/>
      <c r="LYV6" s="668"/>
      <c r="LYW6" s="668" t="s">
        <v>530</v>
      </c>
      <c r="LYX6" s="668"/>
      <c r="LYY6" s="668"/>
      <c r="LYZ6" s="668"/>
      <c r="LZA6" s="668" t="s">
        <v>530</v>
      </c>
      <c r="LZB6" s="668"/>
      <c r="LZC6" s="668"/>
      <c r="LZD6" s="668"/>
      <c r="LZE6" s="668" t="s">
        <v>530</v>
      </c>
      <c r="LZF6" s="668"/>
      <c r="LZG6" s="668"/>
      <c r="LZH6" s="668"/>
      <c r="LZI6" s="668" t="s">
        <v>530</v>
      </c>
      <c r="LZJ6" s="668"/>
      <c r="LZK6" s="668"/>
      <c r="LZL6" s="668"/>
      <c r="LZM6" s="668" t="s">
        <v>530</v>
      </c>
      <c r="LZN6" s="668"/>
      <c r="LZO6" s="668"/>
      <c r="LZP6" s="668"/>
      <c r="LZQ6" s="668" t="s">
        <v>530</v>
      </c>
      <c r="LZR6" s="668"/>
      <c r="LZS6" s="668"/>
      <c r="LZT6" s="668"/>
      <c r="LZU6" s="668" t="s">
        <v>530</v>
      </c>
      <c r="LZV6" s="668"/>
      <c r="LZW6" s="668"/>
      <c r="LZX6" s="668"/>
      <c r="LZY6" s="668" t="s">
        <v>530</v>
      </c>
      <c r="LZZ6" s="668"/>
      <c r="MAA6" s="668"/>
      <c r="MAB6" s="668"/>
      <c r="MAC6" s="668" t="s">
        <v>530</v>
      </c>
      <c r="MAD6" s="668"/>
      <c r="MAE6" s="668"/>
      <c r="MAF6" s="668"/>
      <c r="MAG6" s="668" t="s">
        <v>530</v>
      </c>
      <c r="MAH6" s="668"/>
      <c r="MAI6" s="668"/>
      <c r="MAJ6" s="668"/>
      <c r="MAK6" s="668" t="s">
        <v>530</v>
      </c>
      <c r="MAL6" s="668"/>
      <c r="MAM6" s="668"/>
      <c r="MAN6" s="668"/>
      <c r="MAO6" s="668" t="s">
        <v>530</v>
      </c>
      <c r="MAP6" s="668"/>
      <c r="MAQ6" s="668"/>
      <c r="MAR6" s="668"/>
      <c r="MAS6" s="668" t="s">
        <v>530</v>
      </c>
      <c r="MAT6" s="668"/>
      <c r="MAU6" s="668"/>
      <c r="MAV6" s="668"/>
      <c r="MAW6" s="668" t="s">
        <v>530</v>
      </c>
      <c r="MAX6" s="668"/>
      <c r="MAY6" s="668"/>
      <c r="MAZ6" s="668"/>
      <c r="MBA6" s="668" t="s">
        <v>530</v>
      </c>
      <c r="MBB6" s="668"/>
      <c r="MBC6" s="668"/>
      <c r="MBD6" s="668"/>
      <c r="MBE6" s="668" t="s">
        <v>530</v>
      </c>
      <c r="MBF6" s="668"/>
      <c r="MBG6" s="668"/>
      <c r="MBH6" s="668"/>
      <c r="MBI6" s="668" t="s">
        <v>530</v>
      </c>
      <c r="MBJ6" s="668"/>
      <c r="MBK6" s="668"/>
      <c r="MBL6" s="668"/>
      <c r="MBM6" s="668" t="s">
        <v>530</v>
      </c>
      <c r="MBN6" s="668"/>
      <c r="MBO6" s="668"/>
      <c r="MBP6" s="668"/>
      <c r="MBQ6" s="668" t="s">
        <v>530</v>
      </c>
      <c r="MBR6" s="668"/>
      <c r="MBS6" s="668"/>
      <c r="MBT6" s="668"/>
      <c r="MBU6" s="668" t="s">
        <v>530</v>
      </c>
      <c r="MBV6" s="668"/>
      <c r="MBW6" s="668"/>
      <c r="MBX6" s="668"/>
      <c r="MBY6" s="668" t="s">
        <v>530</v>
      </c>
      <c r="MBZ6" s="668"/>
      <c r="MCA6" s="668"/>
      <c r="MCB6" s="668"/>
      <c r="MCC6" s="668" t="s">
        <v>530</v>
      </c>
      <c r="MCD6" s="668"/>
      <c r="MCE6" s="668"/>
      <c r="MCF6" s="668"/>
      <c r="MCG6" s="668" t="s">
        <v>530</v>
      </c>
      <c r="MCH6" s="668"/>
      <c r="MCI6" s="668"/>
      <c r="MCJ6" s="668"/>
      <c r="MCK6" s="668" t="s">
        <v>530</v>
      </c>
      <c r="MCL6" s="668"/>
      <c r="MCM6" s="668"/>
      <c r="MCN6" s="668"/>
      <c r="MCO6" s="668" t="s">
        <v>530</v>
      </c>
      <c r="MCP6" s="668"/>
      <c r="MCQ6" s="668"/>
      <c r="MCR6" s="668"/>
      <c r="MCS6" s="668" t="s">
        <v>530</v>
      </c>
      <c r="MCT6" s="668"/>
      <c r="MCU6" s="668"/>
      <c r="MCV6" s="668"/>
      <c r="MCW6" s="668" t="s">
        <v>530</v>
      </c>
      <c r="MCX6" s="668"/>
      <c r="MCY6" s="668"/>
      <c r="MCZ6" s="668"/>
      <c r="MDA6" s="668" t="s">
        <v>530</v>
      </c>
      <c r="MDB6" s="668"/>
      <c r="MDC6" s="668"/>
      <c r="MDD6" s="668"/>
      <c r="MDE6" s="668" t="s">
        <v>530</v>
      </c>
      <c r="MDF6" s="668"/>
      <c r="MDG6" s="668"/>
      <c r="MDH6" s="668"/>
      <c r="MDI6" s="668" t="s">
        <v>530</v>
      </c>
      <c r="MDJ6" s="668"/>
      <c r="MDK6" s="668"/>
      <c r="MDL6" s="668"/>
      <c r="MDM6" s="668" t="s">
        <v>530</v>
      </c>
      <c r="MDN6" s="668"/>
      <c r="MDO6" s="668"/>
      <c r="MDP6" s="668"/>
      <c r="MDQ6" s="668" t="s">
        <v>530</v>
      </c>
      <c r="MDR6" s="668"/>
      <c r="MDS6" s="668"/>
      <c r="MDT6" s="668"/>
      <c r="MDU6" s="668" t="s">
        <v>530</v>
      </c>
      <c r="MDV6" s="668"/>
      <c r="MDW6" s="668"/>
      <c r="MDX6" s="668"/>
      <c r="MDY6" s="668" t="s">
        <v>530</v>
      </c>
      <c r="MDZ6" s="668"/>
      <c r="MEA6" s="668"/>
      <c r="MEB6" s="668"/>
      <c r="MEC6" s="668" t="s">
        <v>530</v>
      </c>
      <c r="MED6" s="668"/>
      <c r="MEE6" s="668"/>
      <c r="MEF6" s="668"/>
      <c r="MEG6" s="668" t="s">
        <v>530</v>
      </c>
      <c r="MEH6" s="668"/>
      <c r="MEI6" s="668"/>
      <c r="MEJ6" s="668"/>
      <c r="MEK6" s="668" t="s">
        <v>530</v>
      </c>
      <c r="MEL6" s="668"/>
      <c r="MEM6" s="668"/>
      <c r="MEN6" s="668"/>
      <c r="MEO6" s="668" t="s">
        <v>530</v>
      </c>
      <c r="MEP6" s="668"/>
      <c r="MEQ6" s="668"/>
      <c r="MER6" s="668"/>
      <c r="MES6" s="668" t="s">
        <v>530</v>
      </c>
      <c r="MET6" s="668"/>
      <c r="MEU6" s="668"/>
      <c r="MEV6" s="668"/>
      <c r="MEW6" s="668" t="s">
        <v>530</v>
      </c>
      <c r="MEX6" s="668"/>
      <c r="MEY6" s="668"/>
      <c r="MEZ6" s="668"/>
      <c r="MFA6" s="668" t="s">
        <v>530</v>
      </c>
      <c r="MFB6" s="668"/>
      <c r="MFC6" s="668"/>
      <c r="MFD6" s="668"/>
      <c r="MFE6" s="668" t="s">
        <v>530</v>
      </c>
      <c r="MFF6" s="668"/>
      <c r="MFG6" s="668"/>
      <c r="MFH6" s="668"/>
      <c r="MFI6" s="668" t="s">
        <v>530</v>
      </c>
      <c r="MFJ6" s="668"/>
      <c r="MFK6" s="668"/>
      <c r="MFL6" s="668"/>
      <c r="MFM6" s="668" t="s">
        <v>530</v>
      </c>
      <c r="MFN6" s="668"/>
      <c r="MFO6" s="668"/>
      <c r="MFP6" s="668"/>
      <c r="MFQ6" s="668" t="s">
        <v>530</v>
      </c>
      <c r="MFR6" s="668"/>
      <c r="MFS6" s="668"/>
      <c r="MFT6" s="668"/>
      <c r="MFU6" s="668" t="s">
        <v>530</v>
      </c>
      <c r="MFV6" s="668"/>
      <c r="MFW6" s="668"/>
      <c r="MFX6" s="668"/>
      <c r="MFY6" s="668" t="s">
        <v>530</v>
      </c>
      <c r="MFZ6" s="668"/>
      <c r="MGA6" s="668"/>
      <c r="MGB6" s="668"/>
      <c r="MGC6" s="668" t="s">
        <v>530</v>
      </c>
      <c r="MGD6" s="668"/>
      <c r="MGE6" s="668"/>
      <c r="MGF6" s="668"/>
      <c r="MGG6" s="668" t="s">
        <v>530</v>
      </c>
      <c r="MGH6" s="668"/>
      <c r="MGI6" s="668"/>
      <c r="MGJ6" s="668"/>
      <c r="MGK6" s="668" t="s">
        <v>530</v>
      </c>
      <c r="MGL6" s="668"/>
      <c r="MGM6" s="668"/>
      <c r="MGN6" s="668"/>
      <c r="MGO6" s="668" t="s">
        <v>530</v>
      </c>
      <c r="MGP6" s="668"/>
      <c r="MGQ6" s="668"/>
      <c r="MGR6" s="668"/>
      <c r="MGS6" s="668" t="s">
        <v>530</v>
      </c>
      <c r="MGT6" s="668"/>
      <c r="MGU6" s="668"/>
      <c r="MGV6" s="668"/>
      <c r="MGW6" s="668" t="s">
        <v>530</v>
      </c>
      <c r="MGX6" s="668"/>
      <c r="MGY6" s="668"/>
      <c r="MGZ6" s="668"/>
      <c r="MHA6" s="668" t="s">
        <v>530</v>
      </c>
      <c r="MHB6" s="668"/>
      <c r="MHC6" s="668"/>
      <c r="MHD6" s="668"/>
      <c r="MHE6" s="668" t="s">
        <v>530</v>
      </c>
      <c r="MHF6" s="668"/>
      <c r="MHG6" s="668"/>
      <c r="MHH6" s="668"/>
      <c r="MHI6" s="668" t="s">
        <v>530</v>
      </c>
      <c r="MHJ6" s="668"/>
      <c r="MHK6" s="668"/>
      <c r="MHL6" s="668"/>
      <c r="MHM6" s="668" t="s">
        <v>530</v>
      </c>
      <c r="MHN6" s="668"/>
      <c r="MHO6" s="668"/>
      <c r="MHP6" s="668"/>
      <c r="MHQ6" s="668" t="s">
        <v>530</v>
      </c>
      <c r="MHR6" s="668"/>
      <c r="MHS6" s="668"/>
      <c r="MHT6" s="668"/>
      <c r="MHU6" s="668" t="s">
        <v>530</v>
      </c>
      <c r="MHV6" s="668"/>
      <c r="MHW6" s="668"/>
      <c r="MHX6" s="668"/>
      <c r="MHY6" s="668" t="s">
        <v>530</v>
      </c>
      <c r="MHZ6" s="668"/>
      <c r="MIA6" s="668"/>
      <c r="MIB6" s="668"/>
      <c r="MIC6" s="668" t="s">
        <v>530</v>
      </c>
      <c r="MID6" s="668"/>
      <c r="MIE6" s="668"/>
      <c r="MIF6" s="668"/>
      <c r="MIG6" s="668" t="s">
        <v>530</v>
      </c>
      <c r="MIH6" s="668"/>
      <c r="MII6" s="668"/>
      <c r="MIJ6" s="668"/>
      <c r="MIK6" s="668" t="s">
        <v>530</v>
      </c>
      <c r="MIL6" s="668"/>
      <c r="MIM6" s="668"/>
      <c r="MIN6" s="668"/>
      <c r="MIO6" s="668" t="s">
        <v>530</v>
      </c>
      <c r="MIP6" s="668"/>
      <c r="MIQ6" s="668"/>
      <c r="MIR6" s="668"/>
      <c r="MIS6" s="668" t="s">
        <v>530</v>
      </c>
      <c r="MIT6" s="668"/>
      <c r="MIU6" s="668"/>
      <c r="MIV6" s="668"/>
      <c r="MIW6" s="668" t="s">
        <v>530</v>
      </c>
      <c r="MIX6" s="668"/>
      <c r="MIY6" s="668"/>
      <c r="MIZ6" s="668"/>
      <c r="MJA6" s="668" t="s">
        <v>530</v>
      </c>
      <c r="MJB6" s="668"/>
      <c r="MJC6" s="668"/>
      <c r="MJD6" s="668"/>
      <c r="MJE6" s="668" t="s">
        <v>530</v>
      </c>
      <c r="MJF6" s="668"/>
      <c r="MJG6" s="668"/>
      <c r="MJH6" s="668"/>
      <c r="MJI6" s="668" t="s">
        <v>530</v>
      </c>
      <c r="MJJ6" s="668"/>
      <c r="MJK6" s="668"/>
      <c r="MJL6" s="668"/>
      <c r="MJM6" s="668" t="s">
        <v>530</v>
      </c>
      <c r="MJN6" s="668"/>
      <c r="MJO6" s="668"/>
      <c r="MJP6" s="668"/>
      <c r="MJQ6" s="668" t="s">
        <v>530</v>
      </c>
      <c r="MJR6" s="668"/>
      <c r="MJS6" s="668"/>
      <c r="MJT6" s="668"/>
      <c r="MJU6" s="668" t="s">
        <v>530</v>
      </c>
      <c r="MJV6" s="668"/>
      <c r="MJW6" s="668"/>
      <c r="MJX6" s="668"/>
      <c r="MJY6" s="668" t="s">
        <v>530</v>
      </c>
      <c r="MJZ6" s="668"/>
      <c r="MKA6" s="668"/>
      <c r="MKB6" s="668"/>
      <c r="MKC6" s="668" t="s">
        <v>530</v>
      </c>
      <c r="MKD6" s="668"/>
      <c r="MKE6" s="668"/>
      <c r="MKF6" s="668"/>
      <c r="MKG6" s="668" t="s">
        <v>530</v>
      </c>
      <c r="MKH6" s="668"/>
      <c r="MKI6" s="668"/>
      <c r="MKJ6" s="668"/>
      <c r="MKK6" s="668" t="s">
        <v>530</v>
      </c>
      <c r="MKL6" s="668"/>
      <c r="MKM6" s="668"/>
      <c r="MKN6" s="668"/>
      <c r="MKO6" s="668" t="s">
        <v>530</v>
      </c>
      <c r="MKP6" s="668"/>
      <c r="MKQ6" s="668"/>
      <c r="MKR6" s="668"/>
      <c r="MKS6" s="668" t="s">
        <v>530</v>
      </c>
      <c r="MKT6" s="668"/>
      <c r="MKU6" s="668"/>
      <c r="MKV6" s="668"/>
      <c r="MKW6" s="668" t="s">
        <v>530</v>
      </c>
      <c r="MKX6" s="668"/>
      <c r="MKY6" s="668"/>
      <c r="MKZ6" s="668"/>
      <c r="MLA6" s="668" t="s">
        <v>530</v>
      </c>
      <c r="MLB6" s="668"/>
      <c r="MLC6" s="668"/>
      <c r="MLD6" s="668"/>
      <c r="MLE6" s="668" t="s">
        <v>530</v>
      </c>
      <c r="MLF6" s="668"/>
      <c r="MLG6" s="668"/>
      <c r="MLH6" s="668"/>
      <c r="MLI6" s="668" t="s">
        <v>530</v>
      </c>
      <c r="MLJ6" s="668"/>
      <c r="MLK6" s="668"/>
      <c r="MLL6" s="668"/>
      <c r="MLM6" s="668" t="s">
        <v>530</v>
      </c>
      <c r="MLN6" s="668"/>
      <c r="MLO6" s="668"/>
      <c r="MLP6" s="668"/>
      <c r="MLQ6" s="668" t="s">
        <v>530</v>
      </c>
      <c r="MLR6" s="668"/>
      <c r="MLS6" s="668"/>
      <c r="MLT6" s="668"/>
      <c r="MLU6" s="668" t="s">
        <v>530</v>
      </c>
      <c r="MLV6" s="668"/>
      <c r="MLW6" s="668"/>
      <c r="MLX6" s="668"/>
      <c r="MLY6" s="668" t="s">
        <v>530</v>
      </c>
      <c r="MLZ6" s="668"/>
      <c r="MMA6" s="668"/>
      <c r="MMB6" s="668"/>
      <c r="MMC6" s="668" t="s">
        <v>530</v>
      </c>
      <c r="MMD6" s="668"/>
      <c r="MME6" s="668"/>
      <c r="MMF6" s="668"/>
      <c r="MMG6" s="668" t="s">
        <v>530</v>
      </c>
      <c r="MMH6" s="668"/>
      <c r="MMI6" s="668"/>
      <c r="MMJ6" s="668"/>
      <c r="MMK6" s="668" t="s">
        <v>530</v>
      </c>
      <c r="MML6" s="668"/>
      <c r="MMM6" s="668"/>
      <c r="MMN6" s="668"/>
      <c r="MMO6" s="668" t="s">
        <v>530</v>
      </c>
      <c r="MMP6" s="668"/>
      <c r="MMQ6" s="668"/>
      <c r="MMR6" s="668"/>
      <c r="MMS6" s="668" t="s">
        <v>530</v>
      </c>
      <c r="MMT6" s="668"/>
      <c r="MMU6" s="668"/>
      <c r="MMV6" s="668"/>
      <c r="MMW6" s="668" t="s">
        <v>530</v>
      </c>
      <c r="MMX6" s="668"/>
      <c r="MMY6" s="668"/>
      <c r="MMZ6" s="668"/>
      <c r="MNA6" s="668" t="s">
        <v>530</v>
      </c>
      <c r="MNB6" s="668"/>
      <c r="MNC6" s="668"/>
      <c r="MND6" s="668"/>
      <c r="MNE6" s="668" t="s">
        <v>530</v>
      </c>
      <c r="MNF6" s="668"/>
      <c r="MNG6" s="668"/>
      <c r="MNH6" s="668"/>
      <c r="MNI6" s="668" t="s">
        <v>530</v>
      </c>
      <c r="MNJ6" s="668"/>
      <c r="MNK6" s="668"/>
      <c r="MNL6" s="668"/>
      <c r="MNM6" s="668" t="s">
        <v>530</v>
      </c>
      <c r="MNN6" s="668"/>
      <c r="MNO6" s="668"/>
      <c r="MNP6" s="668"/>
      <c r="MNQ6" s="668" t="s">
        <v>530</v>
      </c>
      <c r="MNR6" s="668"/>
      <c r="MNS6" s="668"/>
      <c r="MNT6" s="668"/>
      <c r="MNU6" s="668" t="s">
        <v>530</v>
      </c>
      <c r="MNV6" s="668"/>
      <c r="MNW6" s="668"/>
      <c r="MNX6" s="668"/>
      <c r="MNY6" s="668" t="s">
        <v>530</v>
      </c>
      <c r="MNZ6" s="668"/>
      <c r="MOA6" s="668"/>
      <c r="MOB6" s="668"/>
      <c r="MOC6" s="668" t="s">
        <v>530</v>
      </c>
      <c r="MOD6" s="668"/>
      <c r="MOE6" s="668"/>
      <c r="MOF6" s="668"/>
      <c r="MOG6" s="668" t="s">
        <v>530</v>
      </c>
      <c r="MOH6" s="668"/>
      <c r="MOI6" s="668"/>
      <c r="MOJ6" s="668"/>
      <c r="MOK6" s="668" t="s">
        <v>530</v>
      </c>
      <c r="MOL6" s="668"/>
      <c r="MOM6" s="668"/>
      <c r="MON6" s="668"/>
      <c r="MOO6" s="668" t="s">
        <v>530</v>
      </c>
      <c r="MOP6" s="668"/>
      <c r="MOQ6" s="668"/>
      <c r="MOR6" s="668"/>
      <c r="MOS6" s="668" t="s">
        <v>530</v>
      </c>
      <c r="MOT6" s="668"/>
      <c r="MOU6" s="668"/>
      <c r="MOV6" s="668"/>
      <c r="MOW6" s="668" t="s">
        <v>530</v>
      </c>
      <c r="MOX6" s="668"/>
      <c r="MOY6" s="668"/>
      <c r="MOZ6" s="668"/>
      <c r="MPA6" s="668" t="s">
        <v>530</v>
      </c>
      <c r="MPB6" s="668"/>
      <c r="MPC6" s="668"/>
      <c r="MPD6" s="668"/>
      <c r="MPE6" s="668" t="s">
        <v>530</v>
      </c>
      <c r="MPF6" s="668"/>
      <c r="MPG6" s="668"/>
      <c r="MPH6" s="668"/>
      <c r="MPI6" s="668" t="s">
        <v>530</v>
      </c>
      <c r="MPJ6" s="668"/>
      <c r="MPK6" s="668"/>
      <c r="MPL6" s="668"/>
      <c r="MPM6" s="668" t="s">
        <v>530</v>
      </c>
      <c r="MPN6" s="668"/>
      <c r="MPO6" s="668"/>
      <c r="MPP6" s="668"/>
      <c r="MPQ6" s="668" t="s">
        <v>530</v>
      </c>
      <c r="MPR6" s="668"/>
      <c r="MPS6" s="668"/>
      <c r="MPT6" s="668"/>
      <c r="MPU6" s="668" t="s">
        <v>530</v>
      </c>
      <c r="MPV6" s="668"/>
      <c r="MPW6" s="668"/>
      <c r="MPX6" s="668"/>
      <c r="MPY6" s="668" t="s">
        <v>530</v>
      </c>
      <c r="MPZ6" s="668"/>
      <c r="MQA6" s="668"/>
      <c r="MQB6" s="668"/>
      <c r="MQC6" s="668" t="s">
        <v>530</v>
      </c>
      <c r="MQD6" s="668"/>
      <c r="MQE6" s="668"/>
      <c r="MQF6" s="668"/>
      <c r="MQG6" s="668" t="s">
        <v>530</v>
      </c>
      <c r="MQH6" s="668"/>
      <c r="MQI6" s="668"/>
      <c r="MQJ6" s="668"/>
      <c r="MQK6" s="668" t="s">
        <v>530</v>
      </c>
      <c r="MQL6" s="668"/>
      <c r="MQM6" s="668"/>
      <c r="MQN6" s="668"/>
      <c r="MQO6" s="668" t="s">
        <v>530</v>
      </c>
      <c r="MQP6" s="668"/>
      <c r="MQQ6" s="668"/>
      <c r="MQR6" s="668"/>
      <c r="MQS6" s="668" t="s">
        <v>530</v>
      </c>
      <c r="MQT6" s="668"/>
      <c r="MQU6" s="668"/>
      <c r="MQV6" s="668"/>
      <c r="MQW6" s="668" t="s">
        <v>530</v>
      </c>
      <c r="MQX6" s="668"/>
      <c r="MQY6" s="668"/>
      <c r="MQZ6" s="668"/>
      <c r="MRA6" s="668" t="s">
        <v>530</v>
      </c>
      <c r="MRB6" s="668"/>
      <c r="MRC6" s="668"/>
      <c r="MRD6" s="668"/>
      <c r="MRE6" s="668" t="s">
        <v>530</v>
      </c>
      <c r="MRF6" s="668"/>
      <c r="MRG6" s="668"/>
      <c r="MRH6" s="668"/>
      <c r="MRI6" s="668" t="s">
        <v>530</v>
      </c>
      <c r="MRJ6" s="668"/>
      <c r="MRK6" s="668"/>
      <c r="MRL6" s="668"/>
      <c r="MRM6" s="668" t="s">
        <v>530</v>
      </c>
      <c r="MRN6" s="668"/>
      <c r="MRO6" s="668"/>
      <c r="MRP6" s="668"/>
      <c r="MRQ6" s="668" t="s">
        <v>530</v>
      </c>
      <c r="MRR6" s="668"/>
      <c r="MRS6" s="668"/>
      <c r="MRT6" s="668"/>
      <c r="MRU6" s="668" t="s">
        <v>530</v>
      </c>
      <c r="MRV6" s="668"/>
      <c r="MRW6" s="668"/>
      <c r="MRX6" s="668"/>
      <c r="MRY6" s="668" t="s">
        <v>530</v>
      </c>
      <c r="MRZ6" s="668"/>
      <c r="MSA6" s="668"/>
      <c r="MSB6" s="668"/>
      <c r="MSC6" s="668" t="s">
        <v>530</v>
      </c>
      <c r="MSD6" s="668"/>
      <c r="MSE6" s="668"/>
      <c r="MSF6" s="668"/>
      <c r="MSG6" s="668" t="s">
        <v>530</v>
      </c>
      <c r="MSH6" s="668"/>
      <c r="MSI6" s="668"/>
      <c r="MSJ6" s="668"/>
      <c r="MSK6" s="668" t="s">
        <v>530</v>
      </c>
      <c r="MSL6" s="668"/>
      <c r="MSM6" s="668"/>
      <c r="MSN6" s="668"/>
      <c r="MSO6" s="668" t="s">
        <v>530</v>
      </c>
      <c r="MSP6" s="668"/>
      <c r="MSQ6" s="668"/>
      <c r="MSR6" s="668"/>
      <c r="MSS6" s="668" t="s">
        <v>530</v>
      </c>
      <c r="MST6" s="668"/>
      <c r="MSU6" s="668"/>
      <c r="MSV6" s="668"/>
      <c r="MSW6" s="668" t="s">
        <v>530</v>
      </c>
      <c r="MSX6" s="668"/>
      <c r="MSY6" s="668"/>
      <c r="MSZ6" s="668"/>
      <c r="MTA6" s="668" t="s">
        <v>530</v>
      </c>
      <c r="MTB6" s="668"/>
      <c r="MTC6" s="668"/>
      <c r="MTD6" s="668"/>
      <c r="MTE6" s="668" t="s">
        <v>530</v>
      </c>
      <c r="MTF6" s="668"/>
      <c r="MTG6" s="668"/>
      <c r="MTH6" s="668"/>
      <c r="MTI6" s="668" t="s">
        <v>530</v>
      </c>
      <c r="MTJ6" s="668"/>
      <c r="MTK6" s="668"/>
      <c r="MTL6" s="668"/>
      <c r="MTM6" s="668" t="s">
        <v>530</v>
      </c>
      <c r="MTN6" s="668"/>
      <c r="MTO6" s="668"/>
      <c r="MTP6" s="668"/>
      <c r="MTQ6" s="668" t="s">
        <v>530</v>
      </c>
      <c r="MTR6" s="668"/>
      <c r="MTS6" s="668"/>
      <c r="MTT6" s="668"/>
      <c r="MTU6" s="668" t="s">
        <v>530</v>
      </c>
      <c r="MTV6" s="668"/>
      <c r="MTW6" s="668"/>
      <c r="MTX6" s="668"/>
      <c r="MTY6" s="668" t="s">
        <v>530</v>
      </c>
      <c r="MTZ6" s="668"/>
      <c r="MUA6" s="668"/>
      <c r="MUB6" s="668"/>
      <c r="MUC6" s="668" t="s">
        <v>530</v>
      </c>
      <c r="MUD6" s="668"/>
      <c r="MUE6" s="668"/>
      <c r="MUF6" s="668"/>
      <c r="MUG6" s="668" t="s">
        <v>530</v>
      </c>
      <c r="MUH6" s="668"/>
      <c r="MUI6" s="668"/>
      <c r="MUJ6" s="668"/>
      <c r="MUK6" s="668" t="s">
        <v>530</v>
      </c>
      <c r="MUL6" s="668"/>
      <c r="MUM6" s="668"/>
      <c r="MUN6" s="668"/>
      <c r="MUO6" s="668" t="s">
        <v>530</v>
      </c>
      <c r="MUP6" s="668"/>
      <c r="MUQ6" s="668"/>
      <c r="MUR6" s="668"/>
      <c r="MUS6" s="668" t="s">
        <v>530</v>
      </c>
      <c r="MUT6" s="668"/>
      <c r="MUU6" s="668"/>
      <c r="MUV6" s="668"/>
      <c r="MUW6" s="668" t="s">
        <v>530</v>
      </c>
      <c r="MUX6" s="668"/>
      <c r="MUY6" s="668"/>
      <c r="MUZ6" s="668"/>
      <c r="MVA6" s="668" t="s">
        <v>530</v>
      </c>
      <c r="MVB6" s="668"/>
      <c r="MVC6" s="668"/>
      <c r="MVD6" s="668"/>
      <c r="MVE6" s="668" t="s">
        <v>530</v>
      </c>
      <c r="MVF6" s="668"/>
      <c r="MVG6" s="668"/>
      <c r="MVH6" s="668"/>
      <c r="MVI6" s="668" t="s">
        <v>530</v>
      </c>
      <c r="MVJ6" s="668"/>
      <c r="MVK6" s="668"/>
      <c r="MVL6" s="668"/>
      <c r="MVM6" s="668" t="s">
        <v>530</v>
      </c>
      <c r="MVN6" s="668"/>
      <c r="MVO6" s="668"/>
      <c r="MVP6" s="668"/>
      <c r="MVQ6" s="668" t="s">
        <v>530</v>
      </c>
      <c r="MVR6" s="668"/>
      <c r="MVS6" s="668"/>
      <c r="MVT6" s="668"/>
      <c r="MVU6" s="668" t="s">
        <v>530</v>
      </c>
      <c r="MVV6" s="668"/>
      <c r="MVW6" s="668"/>
      <c r="MVX6" s="668"/>
      <c r="MVY6" s="668" t="s">
        <v>530</v>
      </c>
      <c r="MVZ6" s="668"/>
      <c r="MWA6" s="668"/>
      <c r="MWB6" s="668"/>
      <c r="MWC6" s="668" t="s">
        <v>530</v>
      </c>
      <c r="MWD6" s="668"/>
      <c r="MWE6" s="668"/>
      <c r="MWF6" s="668"/>
      <c r="MWG6" s="668" t="s">
        <v>530</v>
      </c>
      <c r="MWH6" s="668"/>
      <c r="MWI6" s="668"/>
      <c r="MWJ6" s="668"/>
      <c r="MWK6" s="668" t="s">
        <v>530</v>
      </c>
      <c r="MWL6" s="668"/>
      <c r="MWM6" s="668"/>
      <c r="MWN6" s="668"/>
      <c r="MWO6" s="668" t="s">
        <v>530</v>
      </c>
      <c r="MWP6" s="668"/>
      <c r="MWQ6" s="668"/>
      <c r="MWR6" s="668"/>
      <c r="MWS6" s="668" t="s">
        <v>530</v>
      </c>
      <c r="MWT6" s="668"/>
      <c r="MWU6" s="668"/>
      <c r="MWV6" s="668"/>
      <c r="MWW6" s="668" t="s">
        <v>530</v>
      </c>
      <c r="MWX6" s="668"/>
      <c r="MWY6" s="668"/>
      <c r="MWZ6" s="668"/>
      <c r="MXA6" s="668" t="s">
        <v>530</v>
      </c>
      <c r="MXB6" s="668"/>
      <c r="MXC6" s="668"/>
      <c r="MXD6" s="668"/>
      <c r="MXE6" s="668" t="s">
        <v>530</v>
      </c>
      <c r="MXF6" s="668"/>
      <c r="MXG6" s="668"/>
      <c r="MXH6" s="668"/>
      <c r="MXI6" s="668" t="s">
        <v>530</v>
      </c>
      <c r="MXJ6" s="668"/>
      <c r="MXK6" s="668"/>
      <c r="MXL6" s="668"/>
      <c r="MXM6" s="668" t="s">
        <v>530</v>
      </c>
      <c r="MXN6" s="668"/>
      <c r="MXO6" s="668"/>
      <c r="MXP6" s="668"/>
      <c r="MXQ6" s="668" t="s">
        <v>530</v>
      </c>
      <c r="MXR6" s="668"/>
      <c r="MXS6" s="668"/>
      <c r="MXT6" s="668"/>
      <c r="MXU6" s="668" t="s">
        <v>530</v>
      </c>
      <c r="MXV6" s="668"/>
      <c r="MXW6" s="668"/>
      <c r="MXX6" s="668"/>
      <c r="MXY6" s="668" t="s">
        <v>530</v>
      </c>
      <c r="MXZ6" s="668"/>
      <c r="MYA6" s="668"/>
      <c r="MYB6" s="668"/>
      <c r="MYC6" s="668" t="s">
        <v>530</v>
      </c>
      <c r="MYD6" s="668"/>
      <c r="MYE6" s="668"/>
      <c r="MYF6" s="668"/>
      <c r="MYG6" s="668" t="s">
        <v>530</v>
      </c>
      <c r="MYH6" s="668"/>
      <c r="MYI6" s="668"/>
      <c r="MYJ6" s="668"/>
      <c r="MYK6" s="668" t="s">
        <v>530</v>
      </c>
      <c r="MYL6" s="668"/>
      <c r="MYM6" s="668"/>
      <c r="MYN6" s="668"/>
      <c r="MYO6" s="668" t="s">
        <v>530</v>
      </c>
      <c r="MYP6" s="668"/>
      <c r="MYQ6" s="668"/>
      <c r="MYR6" s="668"/>
      <c r="MYS6" s="668" t="s">
        <v>530</v>
      </c>
      <c r="MYT6" s="668"/>
      <c r="MYU6" s="668"/>
      <c r="MYV6" s="668"/>
      <c r="MYW6" s="668" t="s">
        <v>530</v>
      </c>
      <c r="MYX6" s="668"/>
      <c r="MYY6" s="668"/>
      <c r="MYZ6" s="668"/>
      <c r="MZA6" s="668" t="s">
        <v>530</v>
      </c>
      <c r="MZB6" s="668"/>
      <c r="MZC6" s="668"/>
      <c r="MZD6" s="668"/>
      <c r="MZE6" s="668" t="s">
        <v>530</v>
      </c>
      <c r="MZF6" s="668"/>
      <c r="MZG6" s="668"/>
      <c r="MZH6" s="668"/>
      <c r="MZI6" s="668" t="s">
        <v>530</v>
      </c>
      <c r="MZJ6" s="668"/>
      <c r="MZK6" s="668"/>
      <c r="MZL6" s="668"/>
      <c r="MZM6" s="668" t="s">
        <v>530</v>
      </c>
      <c r="MZN6" s="668"/>
      <c r="MZO6" s="668"/>
      <c r="MZP6" s="668"/>
      <c r="MZQ6" s="668" t="s">
        <v>530</v>
      </c>
      <c r="MZR6" s="668"/>
      <c r="MZS6" s="668"/>
      <c r="MZT6" s="668"/>
      <c r="MZU6" s="668" t="s">
        <v>530</v>
      </c>
      <c r="MZV6" s="668"/>
      <c r="MZW6" s="668"/>
      <c r="MZX6" s="668"/>
      <c r="MZY6" s="668" t="s">
        <v>530</v>
      </c>
      <c r="MZZ6" s="668"/>
      <c r="NAA6" s="668"/>
      <c r="NAB6" s="668"/>
      <c r="NAC6" s="668" t="s">
        <v>530</v>
      </c>
      <c r="NAD6" s="668"/>
      <c r="NAE6" s="668"/>
      <c r="NAF6" s="668"/>
      <c r="NAG6" s="668" t="s">
        <v>530</v>
      </c>
      <c r="NAH6" s="668"/>
      <c r="NAI6" s="668"/>
      <c r="NAJ6" s="668"/>
      <c r="NAK6" s="668" t="s">
        <v>530</v>
      </c>
      <c r="NAL6" s="668"/>
      <c r="NAM6" s="668"/>
      <c r="NAN6" s="668"/>
      <c r="NAO6" s="668" t="s">
        <v>530</v>
      </c>
      <c r="NAP6" s="668"/>
      <c r="NAQ6" s="668"/>
      <c r="NAR6" s="668"/>
      <c r="NAS6" s="668" t="s">
        <v>530</v>
      </c>
      <c r="NAT6" s="668"/>
      <c r="NAU6" s="668"/>
      <c r="NAV6" s="668"/>
      <c r="NAW6" s="668" t="s">
        <v>530</v>
      </c>
      <c r="NAX6" s="668"/>
      <c r="NAY6" s="668"/>
      <c r="NAZ6" s="668"/>
      <c r="NBA6" s="668" t="s">
        <v>530</v>
      </c>
      <c r="NBB6" s="668"/>
      <c r="NBC6" s="668"/>
      <c r="NBD6" s="668"/>
      <c r="NBE6" s="668" t="s">
        <v>530</v>
      </c>
      <c r="NBF6" s="668"/>
      <c r="NBG6" s="668"/>
      <c r="NBH6" s="668"/>
      <c r="NBI6" s="668" t="s">
        <v>530</v>
      </c>
      <c r="NBJ6" s="668"/>
      <c r="NBK6" s="668"/>
      <c r="NBL6" s="668"/>
      <c r="NBM6" s="668" t="s">
        <v>530</v>
      </c>
      <c r="NBN6" s="668"/>
      <c r="NBO6" s="668"/>
      <c r="NBP6" s="668"/>
      <c r="NBQ6" s="668" t="s">
        <v>530</v>
      </c>
      <c r="NBR6" s="668"/>
      <c r="NBS6" s="668"/>
      <c r="NBT6" s="668"/>
      <c r="NBU6" s="668" t="s">
        <v>530</v>
      </c>
      <c r="NBV6" s="668"/>
      <c r="NBW6" s="668"/>
      <c r="NBX6" s="668"/>
      <c r="NBY6" s="668" t="s">
        <v>530</v>
      </c>
      <c r="NBZ6" s="668"/>
      <c r="NCA6" s="668"/>
      <c r="NCB6" s="668"/>
      <c r="NCC6" s="668" t="s">
        <v>530</v>
      </c>
      <c r="NCD6" s="668"/>
      <c r="NCE6" s="668"/>
      <c r="NCF6" s="668"/>
      <c r="NCG6" s="668" t="s">
        <v>530</v>
      </c>
      <c r="NCH6" s="668"/>
      <c r="NCI6" s="668"/>
      <c r="NCJ6" s="668"/>
      <c r="NCK6" s="668" t="s">
        <v>530</v>
      </c>
      <c r="NCL6" s="668"/>
      <c r="NCM6" s="668"/>
      <c r="NCN6" s="668"/>
      <c r="NCO6" s="668" t="s">
        <v>530</v>
      </c>
      <c r="NCP6" s="668"/>
      <c r="NCQ6" s="668"/>
      <c r="NCR6" s="668"/>
      <c r="NCS6" s="668" t="s">
        <v>530</v>
      </c>
      <c r="NCT6" s="668"/>
      <c r="NCU6" s="668"/>
      <c r="NCV6" s="668"/>
      <c r="NCW6" s="668" t="s">
        <v>530</v>
      </c>
      <c r="NCX6" s="668"/>
      <c r="NCY6" s="668"/>
      <c r="NCZ6" s="668"/>
      <c r="NDA6" s="668" t="s">
        <v>530</v>
      </c>
      <c r="NDB6" s="668"/>
      <c r="NDC6" s="668"/>
      <c r="NDD6" s="668"/>
      <c r="NDE6" s="668" t="s">
        <v>530</v>
      </c>
      <c r="NDF6" s="668"/>
      <c r="NDG6" s="668"/>
      <c r="NDH6" s="668"/>
      <c r="NDI6" s="668" t="s">
        <v>530</v>
      </c>
      <c r="NDJ6" s="668"/>
      <c r="NDK6" s="668"/>
      <c r="NDL6" s="668"/>
      <c r="NDM6" s="668" t="s">
        <v>530</v>
      </c>
      <c r="NDN6" s="668"/>
      <c r="NDO6" s="668"/>
      <c r="NDP6" s="668"/>
      <c r="NDQ6" s="668" t="s">
        <v>530</v>
      </c>
      <c r="NDR6" s="668"/>
      <c r="NDS6" s="668"/>
      <c r="NDT6" s="668"/>
      <c r="NDU6" s="668" t="s">
        <v>530</v>
      </c>
      <c r="NDV6" s="668"/>
      <c r="NDW6" s="668"/>
      <c r="NDX6" s="668"/>
      <c r="NDY6" s="668" t="s">
        <v>530</v>
      </c>
      <c r="NDZ6" s="668"/>
      <c r="NEA6" s="668"/>
      <c r="NEB6" s="668"/>
      <c r="NEC6" s="668" t="s">
        <v>530</v>
      </c>
      <c r="NED6" s="668"/>
      <c r="NEE6" s="668"/>
      <c r="NEF6" s="668"/>
      <c r="NEG6" s="668" t="s">
        <v>530</v>
      </c>
      <c r="NEH6" s="668"/>
      <c r="NEI6" s="668"/>
      <c r="NEJ6" s="668"/>
      <c r="NEK6" s="668" t="s">
        <v>530</v>
      </c>
      <c r="NEL6" s="668"/>
      <c r="NEM6" s="668"/>
      <c r="NEN6" s="668"/>
      <c r="NEO6" s="668" t="s">
        <v>530</v>
      </c>
      <c r="NEP6" s="668"/>
      <c r="NEQ6" s="668"/>
      <c r="NER6" s="668"/>
      <c r="NES6" s="668" t="s">
        <v>530</v>
      </c>
      <c r="NET6" s="668"/>
      <c r="NEU6" s="668"/>
      <c r="NEV6" s="668"/>
      <c r="NEW6" s="668" t="s">
        <v>530</v>
      </c>
      <c r="NEX6" s="668"/>
      <c r="NEY6" s="668"/>
      <c r="NEZ6" s="668"/>
      <c r="NFA6" s="668" t="s">
        <v>530</v>
      </c>
      <c r="NFB6" s="668"/>
      <c r="NFC6" s="668"/>
      <c r="NFD6" s="668"/>
      <c r="NFE6" s="668" t="s">
        <v>530</v>
      </c>
      <c r="NFF6" s="668"/>
      <c r="NFG6" s="668"/>
      <c r="NFH6" s="668"/>
      <c r="NFI6" s="668" t="s">
        <v>530</v>
      </c>
      <c r="NFJ6" s="668"/>
      <c r="NFK6" s="668"/>
      <c r="NFL6" s="668"/>
      <c r="NFM6" s="668" t="s">
        <v>530</v>
      </c>
      <c r="NFN6" s="668"/>
      <c r="NFO6" s="668"/>
      <c r="NFP6" s="668"/>
      <c r="NFQ6" s="668" t="s">
        <v>530</v>
      </c>
      <c r="NFR6" s="668"/>
      <c r="NFS6" s="668"/>
      <c r="NFT6" s="668"/>
      <c r="NFU6" s="668" t="s">
        <v>530</v>
      </c>
      <c r="NFV6" s="668"/>
      <c r="NFW6" s="668"/>
      <c r="NFX6" s="668"/>
      <c r="NFY6" s="668" t="s">
        <v>530</v>
      </c>
      <c r="NFZ6" s="668"/>
      <c r="NGA6" s="668"/>
      <c r="NGB6" s="668"/>
      <c r="NGC6" s="668" t="s">
        <v>530</v>
      </c>
      <c r="NGD6" s="668"/>
      <c r="NGE6" s="668"/>
      <c r="NGF6" s="668"/>
      <c r="NGG6" s="668" t="s">
        <v>530</v>
      </c>
      <c r="NGH6" s="668"/>
      <c r="NGI6" s="668"/>
      <c r="NGJ6" s="668"/>
      <c r="NGK6" s="668" t="s">
        <v>530</v>
      </c>
      <c r="NGL6" s="668"/>
      <c r="NGM6" s="668"/>
      <c r="NGN6" s="668"/>
      <c r="NGO6" s="668" t="s">
        <v>530</v>
      </c>
      <c r="NGP6" s="668"/>
      <c r="NGQ6" s="668"/>
      <c r="NGR6" s="668"/>
      <c r="NGS6" s="668" t="s">
        <v>530</v>
      </c>
      <c r="NGT6" s="668"/>
      <c r="NGU6" s="668"/>
      <c r="NGV6" s="668"/>
      <c r="NGW6" s="668" t="s">
        <v>530</v>
      </c>
      <c r="NGX6" s="668"/>
      <c r="NGY6" s="668"/>
      <c r="NGZ6" s="668"/>
      <c r="NHA6" s="668" t="s">
        <v>530</v>
      </c>
      <c r="NHB6" s="668"/>
      <c r="NHC6" s="668"/>
      <c r="NHD6" s="668"/>
      <c r="NHE6" s="668" t="s">
        <v>530</v>
      </c>
      <c r="NHF6" s="668"/>
      <c r="NHG6" s="668"/>
      <c r="NHH6" s="668"/>
      <c r="NHI6" s="668" t="s">
        <v>530</v>
      </c>
      <c r="NHJ6" s="668"/>
      <c r="NHK6" s="668"/>
      <c r="NHL6" s="668"/>
      <c r="NHM6" s="668" t="s">
        <v>530</v>
      </c>
      <c r="NHN6" s="668"/>
      <c r="NHO6" s="668"/>
      <c r="NHP6" s="668"/>
      <c r="NHQ6" s="668" t="s">
        <v>530</v>
      </c>
      <c r="NHR6" s="668"/>
      <c r="NHS6" s="668"/>
      <c r="NHT6" s="668"/>
      <c r="NHU6" s="668" t="s">
        <v>530</v>
      </c>
      <c r="NHV6" s="668"/>
      <c r="NHW6" s="668"/>
      <c r="NHX6" s="668"/>
      <c r="NHY6" s="668" t="s">
        <v>530</v>
      </c>
      <c r="NHZ6" s="668"/>
      <c r="NIA6" s="668"/>
      <c r="NIB6" s="668"/>
      <c r="NIC6" s="668" t="s">
        <v>530</v>
      </c>
      <c r="NID6" s="668"/>
      <c r="NIE6" s="668"/>
      <c r="NIF6" s="668"/>
      <c r="NIG6" s="668" t="s">
        <v>530</v>
      </c>
      <c r="NIH6" s="668"/>
      <c r="NII6" s="668"/>
      <c r="NIJ6" s="668"/>
      <c r="NIK6" s="668" t="s">
        <v>530</v>
      </c>
      <c r="NIL6" s="668"/>
      <c r="NIM6" s="668"/>
      <c r="NIN6" s="668"/>
      <c r="NIO6" s="668" t="s">
        <v>530</v>
      </c>
      <c r="NIP6" s="668"/>
      <c r="NIQ6" s="668"/>
      <c r="NIR6" s="668"/>
      <c r="NIS6" s="668" t="s">
        <v>530</v>
      </c>
      <c r="NIT6" s="668"/>
      <c r="NIU6" s="668"/>
      <c r="NIV6" s="668"/>
      <c r="NIW6" s="668" t="s">
        <v>530</v>
      </c>
      <c r="NIX6" s="668"/>
      <c r="NIY6" s="668"/>
      <c r="NIZ6" s="668"/>
      <c r="NJA6" s="668" t="s">
        <v>530</v>
      </c>
      <c r="NJB6" s="668"/>
      <c r="NJC6" s="668"/>
      <c r="NJD6" s="668"/>
      <c r="NJE6" s="668" t="s">
        <v>530</v>
      </c>
      <c r="NJF6" s="668"/>
      <c r="NJG6" s="668"/>
      <c r="NJH6" s="668"/>
      <c r="NJI6" s="668" t="s">
        <v>530</v>
      </c>
      <c r="NJJ6" s="668"/>
      <c r="NJK6" s="668"/>
      <c r="NJL6" s="668"/>
      <c r="NJM6" s="668" t="s">
        <v>530</v>
      </c>
      <c r="NJN6" s="668"/>
      <c r="NJO6" s="668"/>
      <c r="NJP6" s="668"/>
      <c r="NJQ6" s="668" t="s">
        <v>530</v>
      </c>
      <c r="NJR6" s="668"/>
      <c r="NJS6" s="668"/>
      <c r="NJT6" s="668"/>
      <c r="NJU6" s="668" t="s">
        <v>530</v>
      </c>
      <c r="NJV6" s="668"/>
      <c r="NJW6" s="668"/>
      <c r="NJX6" s="668"/>
      <c r="NJY6" s="668" t="s">
        <v>530</v>
      </c>
      <c r="NJZ6" s="668"/>
      <c r="NKA6" s="668"/>
      <c r="NKB6" s="668"/>
      <c r="NKC6" s="668" t="s">
        <v>530</v>
      </c>
      <c r="NKD6" s="668"/>
      <c r="NKE6" s="668"/>
      <c r="NKF6" s="668"/>
      <c r="NKG6" s="668" t="s">
        <v>530</v>
      </c>
      <c r="NKH6" s="668"/>
      <c r="NKI6" s="668"/>
      <c r="NKJ6" s="668"/>
      <c r="NKK6" s="668" t="s">
        <v>530</v>
      </c>
      <c r="NKL6" s="668"/>
      <c r="NKM6" s="668"/>
      <c r="NKN6" s="668"/>
      <c r="NKO6" s="668" t="s">
        <v>530</v>
      </c>
      <c r="NKP6" s="668"/>
      <c r="NKQ6" s="668"/>
      <c r="NKR6" s="668"/>
      <c r="NKS6" s="668" t="s">
        <v>530</v>
      </c>
      <c r="NKT6" s="668"/>
      <c r="NKU6" s="668"/>
      <c r="NKV6" s="668"/>
      <c r="NKW6" s="668" t="s">
        <v>530</v>
      </c>
      <c r="NKX6" s="668"/>
      <c r="NKY6" s="668"/>
      <c r="NKZ6" s="668"/>
      <c r="NLA6" s="668" t="s">
        <v>530</v>
      </c>
      <c r="NLB6" s="668"/>
      <c r="NLC6" s="668"/>
      <c r="NLD6" s="668"/>
      <c r="NLE6" s="668" t="s">
        <v>530</v>
      </c>
      <c r="NLF6" s="668"/>
      <c r="NLG6" s="668"/>
      <c r="NLH6" s="668"/>
      <c r="NLI6" s="668" t="s">
        <v>530</v>
      </c>
      <c r="NLJ6" s="668"/>
      <c r="NLK6" s="668"/>
      <c r="NLL6" s="668"/>
      <c r="NLM6" s="668" t="s">
        <v>530</v>
      </c>
      <c r="NLN6" s="668"/>
      <c r="NLO6" s="668"/>
      <c r="NLP6" s="668"/>
      <c r="NLQ6" s="668" t="s">
        <v>530</v>
      </c>
      <c r="NLR6" s="668"/>
      <c r="NLS6" s="668"/>
      <c r="NLT6" s="668"/>
      <c r="NLU6" s="668" t="s">
        <v>530</v>
      </c>
      <c r="NLV6" s="668"/>
      <c r="NLW6" s="668"/>
      <c r="NLX6" s="668"/>
      <c r="NLY6" s="668" t="s">
        <v>530</v>
      </c>
      <c r="NLZ6" s="668"/>
      <c r="NMA6" s="668"/>
      <c r="NMB6" s="668"/>
      <c r="NMC6" s="668" t="s">
        <v>530</v>
      </c>
      <c r="NMD6" s="668"/>
      <c r="NME6" s="668"/>
      <c r="NMF6" s="668"/>
      <c r="NMG6" s="668" t="s">
        <v>530</v>
      </c>
      <c r="NMH6" s="668"/>
      <c r="NMI6" s="668"/>
      <c r="NMJ6" s="668"/>
      <c r="NMK6" s="668" t="s">
        <v>530</v>
      </c>
      <c r="NML6" s="668"/>
      <c r="NMM6" s="668"/>
      <c r="NMN6" s="668"/>
      <c r="NMO6" s="668" t="s">
        <v>530</v>
      </c>
      <c r="NMP6" s="668"/>
      <c r="NMQ6" s="668"/>
      <c r="NMR6" s="668"/>
      <c r="NMS6" s="668" t="s">
        <v>530</v>
      </c>
      <c r="NMT6" s="668"/>
      <c r="NMU6" s="668"/>
      <c r="NMV6" s="668"/>
      <c r="NMW6" s="668" t="s">
        <v>530</v>
      </c>
      <c r="NMX6" s="668"/>
      <c r="NMY6" s="668"/>
      <c r="NMZ6" s="668"/>
      <c r="NNA6" s="668" t="s">
        <v>530</v>
      </c>
      <c r="NNB6" s="668"/>
      <c r="NNC6" s="668"/>
      <c r="NND6" s="668"/>
      <c r="NNE6" s="668" t="s">
        <v>530</v>
      </c>
      <c r="NNF6" s="668"/>
      <c r="NNG6" s="668"/>
      <c r="NNH6" s="668"/>
      <c r="NNI6" s="668" t="s">
        <v>530</v>
      </c>
      <c r="NNJ6" s="668"/>
      <c r="NNK6" s="668"/>
      <c r="NNL6" s="668"/>
      <c r="NNM6" s="668" t="s">
        <v>530</v>
      </c>
      <c r="NNN6" s="668"/>
      <c r="NNO6" s="668"/>
      <c r="NNP6" s="668"/>
      <c r="NNQ6" s="668" t="s">
        <v>530</v>
      </c>
      <c r="NNR6" s="668"/>
      <c r="NNS6" s="668"/>
      <c r="NNT6" s="668"/>
      <c r="NNU6" s="668" t="s">
        <v>530</v>
      </c>
      <c r="NNV6" s="668"/>
      <c r="NNW6" s="668"/>
      <c r="NNX6" s="668"/>
      <c r="NNY6" s="668" t="s">
        <v>530</v>
      </c>
      <c r="NNZ6" s="668"/>
      <c r="NOA6" s="668"/>
      <c r="NOB6" s="668"/>
      <c r="NOC6" s="668" t="s">
        <v>530</v>
      </c>
      <c r="NOD6" s="668"/>
      <c r="NOE6" s="668"/>
      <c r="NOF6" s="668"/>
      <c r="NOG6" s="668" t="s">
        <v>530</v>
      </c>
      <c r="NOH6" s="668"/>
      <c r="NOI6" s="668"/>
      <c r="NOJ6" s="668"/>
      <c r="NOK6" s="668" t="s">
        <v>530</v>
      </c>
      <c r="NOL6" s="668"/>
      <c r="NOM6" s="668"/>
      <c r="NON6" s="668"/>
      <c r="NOO6" s="668" t="s">
        <v>530</v>
      </c>
      <c r="NOP6" s="668"/>
      <c r="NOQ6" s="668"/>
      <c r="NOR6" s="668"/>
      <c r="NOS6" s="668" t="s">
        <v>530</v>
      </c>
      <c r="NOT6" s="668"/>
      <c r="NOU6" s="668"/>
      <c r="NOV6" s="668"/>
      <c r="NOW6" s="668" t="s">
        <v>530</v>
      </c>
      <c r="NOX6" s="668"/>
      <c r="NOY6" s="668"/>
      <c r="NOZ6" s="668"/>
      <c r="NPA6" s="668" t="s">
        <v>530</v>
      </c>
      <c r="NPB6" s="668"/>
      <c r="NPC6" s="668"/>
      <c r="NPD6" s="668"/>
      <c r="NPE6" s="668" t="s">
        <v>530</v>
      </c>
      <c r="NPF6" s="668"/>
      <c r="NPG6" s="668"/>
      <c r="NPH6" s="668"/>
      <c r="NPI6" s="668" t="s">
        <v>530</v>
      </c>
      <c r="NPJ6" s="668"/>
      <c r="NPK6" s="668"/>
      <c r="NPL6" s="668"/>
      <c r="NPM6" s="668" t="s">
        <v>530</v>
      </c>
      <c r="NPN6" s="668"/>
      <c r="NPO6" s="668"/>
      <c r="NPP6" s="668"/>
      <c r="NPQ6" s="668" t="s">
        <v>530</v>
      </c>
      <c r="NPR6" s="668"/>
      <c r="NPS6" s="668"/>
      <c r="NPT6" s="668"/>
      <c r="NPU6" s="668" t="s">
        <v>530</v>
      </c>
      <c r="NPV6" s="668"/>
      <c r="NPW6" s="668"/>
      <c r="NPX6" s="668"/>
      <c r="NPY6" s="668" t="s">
        <v>530</v>
      </c>
      <c r="NPZ6" s="668"/>
      <c r="NQA6" s="668"/>
      <c r="NQB6" s="668"/>
      <c r="NQC6" s="668" t="s">
        <v>530</v>
      </c>
      <c r="NQD6" s="668"/>
      <c r="NQE6" s="668"/>
      <c r="NQF6" s="668"/>
      <c r="NQG6" s="668" t="s">
        <v>530</v>
      </c>
      <c r="NQH6" s="668"/>
      <c r="NQI6" s="668"/>
      <c r="NQJ6" s="668"/>
      <c r="NQK6" s="668" t="s">
        <v>530</v>
      </c>
      <c r="NQL6" s="668"/>
      <c r="NQM6" s="668"/>
      <c r="NQN6" s="668"/>
      <c r="NQO6" s="668" t="s">
        <v>530</v>
      </c>
      <c r="NQP6" s="668"/>
      <c r="NQQ6" s="668"/>
      <c r="NQR6" s="668"/>
      <c r="NQS6" s="668" t="s">
        <v>530</v>
      </c>
      <c r="NQT6" s="668"/>
      <c r="NQU6" s="668"/>
      <c r="NQV6" s="668"/>
      <c r="NQW6" s="668" t="s">
        <v>530</v>
      </c>
      <c r="NQX6" s="668"/>
      <c r="NQY6" s="668"/>
      <c r="NQZ6" s="668"/>
      <c r="NRA6" s="668" t="s">
        <v>530</v>
      </c>
      <c r="NRB6" s="668"/>
      <c r="NRC6" s="668"/>
      <c r="NRD6" s="668"/>
      <c r="NRE6" s="668" t="s">
        <v>530</v>
      </c>
      <c r="NRF6" s="668"/>
      <c r="NRG6" s="668"/>
      <c r="NRH6" s="668"/>
      <c r="NRI6" s="668" t="s">
        <v>530</v>
      </c>
      <c r="NRJ6" s="668"/>
      <c r="NRK6" s="668"/>
      <c r="NRL6" s="668"/>
      <c r="NRM6" s="668" t="s">
        <v>530</v>
      </c>
      <c r="NRN6" s="668"/>
      <c r="NRO6" s="668"/>
      <c r="NRP6" s="668"/>
      <c r="NRQ6" s="668" t="s">
        <v>530</v>
      </c>
      <c r="NRR6" s="668"/>
      <c r="NRS6" s="668"/>
      <c r="NRT6" s="668"/>
      <c r="NRU6" s="668" t="s">
        <v>530</v>
      </c>
      <c r="NRV6" s="668"/>
      <c r="NRW6" s="668"/>
      <c r="NRX6" s="668"/>
      <c r="NRY6" s="668" t="s">
        <v>530</v>
      </c>
      <c r="NRZ6" s="668"/>
      <c r="NSA6" s="668"/>
      <c r="NSB6" s="668"/>
      <c r="NSC6" s="668" t="s">
        <v>530</v>
      </c>
      <c r="NSD6" s="668"/>
      <c r="NSE6" s="668"/>
      <c r="NSF6" s="668"/>
      <c r="NSG6" s="668" t="s">
        <v>530</v>
      </c>
      <c r="NSH6" s="668"/>
      <c r="NSI6" s="668"/>
      <c r="NSJ6" s="668"/>
      <c r="NSK6" s="668" t="s">
        <v>530</v>
      </c>
      <c r="NSL6" s="668"/>
      <c r="NSM6" s="668"/>
      <c r="NSN6" s="668"/>
      <c r="NSO6" s="668" t="s">
        <v>530</v>
      </c>
      <c r="NSP6" s="668"/>
      <c r="NSQ6" s="668"/>
      <c r="NSR6" s="668"/>
      <c r="NSS6" s="668" t="s">
        <v>530</v>
      </c>
      <c r="NST6" s="668"/>
      <c r="NSU6" s="668"/>
      <c r="NSV6" s="668"/>
      <c r="NSW6" s="668" t="s">
        <v>530</v>
      </c>
      <c r="NSX6" s="668"/>
      <c r="NSY6" s="668"/>
      <c r="NSZ6" s="668"/>
      <c r="NTA6" s="668" t="s">
        <v>530</v>
      </c>
      <c r="NTB6" s="668"/>
      <c r="NTC6" s="668"/>
      <c r="NTD6" s="668"/>
      <c r="NTE6" s="668" t="s">
        <v>530</v>
      </c>
      <c r="NTF6" s="668"/>
      <c r="NTG6" s="668"/>
      <c r="NTH6" s="668"/>
      <c r="NTI6" s="668" t="s">
        <v>530</v>
      </c>
      <c r="NTJ6" s="668"/>
      <c r="NTK6" s="668"/>
      <c r="NTL6" s="668"/>
      <c r="NTM6" s="668" t="s">
        <v>530</v>
      </c>
      <c r="NTN6" s="668"/>
      <c r="NTO6" s="668"/>
      <c r="NTP6" s="668"/>
      <c r="NTQ6" s="668" t="s">
        <v>530</v>
      </c>
      <c r="NTR6" s="668"/>
      <c r="NTS6" s="668"/>
      <c r="NTT6" s="668"/>
      <c r="NTU6" s="668" t="s">
        <v>530</v>
      </c>
      <c r="NTV6" s="668"/>
      <c r="NTW6" s="668"/>
      <c r="NTX6" s="668"/>
      <c r="NTY6" s="668" t="s">
        <v>530</v>
      </c>
      <c r="NTZ6" s="668"/>
      <c r="NUA6" s="668"/>
      <c r="NUB6" s="668"/>
      <c r="NUC6" s="668" t="s">
        <v>530</v>
      </c>
      <c r="NUD6" s="668"/>
      <c r="NUE6" s="668"/>
      <c r="NUF6" s="668"/>
      <c r="NUG6" s="668" t="s">
        <v>530</v>
      </c>
      <c r="NUH6" s="668"/>
      <c r="NUI6" s="668"/>
      <c r="NUJ6" s="668"/>
      <c r="NUK6" s="668" t="s">
        <v>530</v>
      </c>
      <c r="NUL6" s="668"/>
      <c r="NUM6" s="668"/>
      <c r="NUN6" s="668"/>
      <c r="NUO6" s="668" t="s">
        <v>530</v>
      </c>
      <c r="NUP6" s="668"/>
      <c r="NUQ6" s="668"/>
      <c r="NUR6" s="668"/>
      <c r="NUS6" s="668" t="s">
        <v>530</v>
      </c>
      <c r="NUT6" s="668"/>
      <c r="NUU6" s="668"/>
      <c r="NUV6" s="668"/>
      <c r="NUW6" s="668" t="s">
        <v>530</v>
      </c>
      <c r="NUX6" s="668"/>
      <c r="NUY6" s="668"/>
      <c r="NUZ6" s="668"/>
      <c r="NVA6" s="668" t="s">
        <v>530</v>
      </c>
      <c r="NVB6" s="668"/>
      <c r="NVC6" s="668"/>
      <c r="NVD6" s="668"/>
      <c r="NVE6" s="668" t="s">
        <v>530</v>
      </c>
      <c r="NVF6" s="668"/>
      <c r="NVG6" s="668"/>
      <c r="NVH6" s="668"/>
      <c r="NVI6" s="668" t="s">
        <v>530</v>
      </c>
      <c r="NVJ6" s="668"/>
      <c r="NVK6" s="668"/>
      <c r="NVL6" s="668"/>
      <c r="NVM6" s="668" t="s">
        <v>530</v>
      </c>
      <c r="NVN6" s="668"/>
      <c r="NVO6" s="668"/>
      <c r="NVP6" s="668"/>
      <c r="NVQ6" s="668" t="s">
        <v>530</v>
      </c>
      <c r="NVR6" s="668"/>
      <c r="NVS6" s="668"/>
      <c r="NVT6" s="668"/>
      <c r="NVU6" s="668" t="s">
        <v>530</v>
      </c>
      <c r="NVV6" s="668"/>
      <c r="NVW6" s="668"/>
      <c r="NVX6" s="668"/>
      <c r="NVY6" s="668" t="s">
        <v>530</v>
      </c>
      <c r="NVZ6" s="668"/>
      <c r="NWA6" s="668"/>
      <c r="NWB6" s="668"/>
      <c r="NWC6" s="668" t="s">
        <v>530</v>
      </c>
      <c r="NWD6" s="668"/>
      <c r="NWE6" s="668"/>
      <c r="NWF6" s="668"/>
      <c r="NWG6" s="668" t="s">
        <v>530</v>
      </c>
      <c r="NWH6" s="668"/>
      <c r="NWI6" s="668"/>
      <c r="NWJ6" s="668"/>
      <c r="NWK6" s="668" t="s">
        <v>530</v>
      </c>
      <c r="NWL6" s="668"/>
      <c r="NWM6" s="668"/>
      <c r="NWN6" s="668"/>
      <c r="NWO6" s="668" t="s">
        <v>530</v>
      </c>
      <c r="NWP6" s="668"/>
      <c r="NWQ6" s="668"/>
      <c r="NWR6" s="668"/>
      <c r="NWS6" s="668" t="s">
        <v>530</v>
      </c>
      <c r="NWT6" s="668"/>
      <c r="NWU6" s="668"/>
      <c r="NWV6" s="668"/>
      <c r="NWW6" s="668" t="s">
        <v>530</v>
      </c>
      <c r="NWX6" s="668"/>
      <c r="NWY6" s="668"/>
      <c r="NWZ6" s="668"/>
      <c r="NXA6" s="668" t="s">
        <v>530</v>
      </c>
      <c r="NXB6" s="668"/>
      <c r="NXC6" s="668"/>
      <c r="NXD6" s="668"/>
      <c r="NXE6" s="668" t="s">
        <v>530</v>
      </c>
      <c r="NXF6" s="668"/>
      <c r="NXG6" s="668"/>
      <c r="NXH6" s="668"/>
      <c r="NXI6" s="668" t="s">
        <v>530</v>
      </c>
      <c r="NXJ6" s="668"/>
      <c r="NXK6" s="668"/>
      <c r="NXL6" s="668"/>
      <c r="NXM6" s="668" t="s">
        <v>530</v>
      </c>
      <c r="NXN6" s="668"/>
      <c r="NXO6" s="668"/>
      <c r="NXP6" s="668"/>
      <c r="NXQ6" s="668" t="s">
        <v>530</v>
      </c>
      <c r="NXR6" s="668"/>
      <c r="NXS6" s="668"/>
      <c r="NXT6" s="668"/>
      <c r="NXU6" s="668" t="s">
        <v>530</v>
      </c>
      <c r="NXV6" s="668"/>
      <c r="NXW6" s="668"/>
      <c r="NXX6" s="668"/>
      <c r="NXY6" s="668" t="s">
        <v>530</v>
      </c>
      <c r="NXZ6" s="668"/>
      <c r="NYA6" s="668"/>
      <c r="NYB6" s="668"/>
      <c r="NYC6" s="668" t="s">
        <v>530</v>
      </c>
      <c r="NYD6" s="668"/>
      <c r="NYE6" s="668"/>
      <c r="NYF6" s="668"/>
      <c r="NYG6" s="668" t="s">
        <v>530</v>
      </c>
      <c r="NYH6" s="668"/>
      <c r="NYI6" s="668"/>
      <c r="NYJ6" s="668"/>
      <c r="NYK6" s="668" t="s">
        <v>530</v>
      </c>
      <c r="NYL6" s="668"/>
      <c r="NYM6" s="668"/>
      <c r="NYN6" s="668"/>
      <c r="NYO6" s="668" t="s">
        <v>530</v>
      </c>
      <c r="NYP6" s="668"/>
      <c r="NYQ6" s="668"/>
      <c r="NYR6" s="668"/>
      <c r="NYS6" s="668" t="s">
        <v>530</v>
      </c>
      <c r="NYT6" s="668"/>
      <c r="NYU6" s="668"/>
      <c r="NYV6" s="668"/>
      <c r="NYW6" s="668" t="s">
        <v>530</v>
      </c>
      <c r="NYX6" s="668"/>
      <c r="NYY6" s="668"/>
      <c r="NYZ6" s="668"/>
      <c r="NZA6" s="668" t="s">
        <v>530</v>
      </c>
      <c r="NZB6" s="668"/>
      <c r="NZC6" s="668"/>
      <c r="NZD6" s="668"/>
      <c r="NZE6" s="668" t="s">
        <v>530</v>
      </c>
      <c r="NZF6" s="668"/>
      <c r="NZG6" s="668"/>
      <c r="NZH6" s="668"/>
      <c r="NZI6" s="668" t="s">
        <v>530</v>
      </c>
      <c r="NZJ6" s="668"/>
      <c r="NZK6" s="668"/>
      <c r="NZL6" s="668"/>
      <c r="NZM6" s="668" t="s">
        <v>530</v>
      </c>
      <c r="NZN6" s="668"/>
      <c r="NZO6" s="668"/>
      <c r="NZP6" s="668"/>
      <c r="NZQ6" s="668" t="s">
        <v>530</v>
      </c>
      <c r="NZR6" s="668"/>
      <c r="NZS6" s="668"/>
      <c r="NZT6" s="668"/>
      <c r="NZU6" s="668" t="s">
        <v>530</v>
      </c>
      <c r="NZV6" s="668"/>
      <c r="NZW6" s="668"/>
      <c r="NZX6" s="668"/>
      <c r="NZY6" s="668" t="s">
        <v>530</v>
      </c>
      <c r="NZZ6" s="668"/>
      <c r="OAA6" s="668"/>
      <c r="OAB6" s="668"/>
      <c r="OAC6" s="668" t="s">
        <v>530</v>
      </c>
      <c r="OAD6" s="668"/>
      <c r="OAE6" s="668"/>
      <c r="OAF6" s="668"/>
      <c r="OAG6" s="668" t="s">
        <v>530</v>
      </c>
      <c r="OAH6" s="668"/>
      <c r="OAI6" s="668"/>
      <c r="OAJ6" s="668"/>
      <c r="OAK6" s="668" t="s">
        <v>530</v>
      </c>
      <c r="OAL6" s="668"/>
      <c r="OAM6" s="668"/>
      <c r="OAN6" s="668"/>
      <c r="OAO6" s="668" t="s">
        <v>530</v>
      </c>
      <c r="OAP6" s="668"/>
      <c r="OAQ6" s="668"/>
      <c r="OAR6" s="668"/>
      <c r="OAS6" s="668" t="s">
        <v>530</v>
      </c>
      <c r="OAT6" s="668"/>
      <c r="OAU6" s="668"/>
      <c r="OAV6" s="668"/>
      <c r="OAW6" s="668" t="s">
        <v>530</v>
      </c>
      <c r="OAX6" s="668"/>
      <c r="OAY6" s="668"/>
      <c r="OAZ6" s="668"/>
      <c r="OBA6" s="668" t="s">
        <v>530</v>
      </c>
      <c r="OBB6" s="668"/>
      <c r="OBC6" s="668"/>
      <c r="OBD6" s="668"/>
      <c r="OBE6" s="668" t="s">
        <v>530</v>
      </c>
      <c r="OBF6" s="668"/>
      <c r="OBG6" s="668"/>
      <c r="OBH6" s="668"/>
      <c r="OBI6" s="668" t="s">
        <v>530</v>
      </c>
      <c r="OBJ6" s="668"/>
      <c r="OBK6" s="668"/>
      <c r="OBL6" s="668"/>
      <c r="OBM6" s="668" t="s">
        <v>530</v>
      </c>
      <c r="OBN6" s="668"/>
      <c r="OBO6" s="668"/>
      <c r="OBP6" s="668"/>
      <c r="OBQ6" s="668" t="s">
        <v>530</v>
      </c>
      <c r="OBR6" s="668"/>
      <c r="OBS6" s="668"/>
      <c r="OBT6" s="668"/>
      <c r="OBU6" s="668" t="s">
        <v>530</v>
      </c>
      <c r="OBV6" s="668"/>
      <c r="OBW6" s="668"/>
      <c r="OBX6" s="668"/>
      <c r="OBY6" s="668" t="s">
        <v>530</v>
      </c>
      <c r="OBZ6" s="668"/>
      <c r="OCA6" s="668"/>
      <c r="OCB6" s="668"/>
      <c r="OCC6" s="668" t="s">
        <v>530</v>
      </c>
      <c r="OCD6" s="668"/>
      <c r="OCE6" s="668"/>
      <c r="OCF6" s="668"/>
      <c r="OCG6" s="668" t="s">
        <v>530</v>
      </c>
      <c r="OCH6" s="668"/>
      <c r="OCI6" s="668"/>
      <c r="OCJ6" s="668"/>
      <c r="OCK6" s="668" t="s">
        <v>530</v>
      </c>
      <c r="OCL6" s="668"/>
      <c r="OCM6" s="668"/>
      <c r="OCN6" s="668"/>
      <c r="OCO6" s="668" t="s">
        <v>530</v>
      </c>
      <c r="OCP6" s="668"/>
      <c r="OCQ6" s="668"/>
      <c r="OCR6" s="668"/>
      <c r="OCS6" s="668" t="s">
        <v>530</v>
      </c>
      <c r="OCT6" s="668"/>
      <c r="OCU6" s="668"/>
      <c r="OCV6" s="668"/>
      <c r="OCW6" s="668" t="s">
        <v>530</v>
      </c>
      <c r="OCX6" s="668"/>
      <c r="OCY6" s="668"/>
      <c r="OCZ6" s="668"/>
      <c r="ODA6" s="668" t="s">
        <v>530</v>
      </c>
      <c r="ODB6" s="668"/>
      <c r="ODC6" s="668"/>
      <c r="ODD6" s="668"/>
      <c r="ODE6" s="668" t="s">
        <v>530</v>
      </c>
      <c r="ODF6" s="668"/>
      <c r="ODG6" s="668"/>
      <c r="ODH6" s="668"/>
      <c r="ODI6" s="668" t="s">
        <v>530</v>
      </c>
      <c r="ODJ6" s="668"/>
      <c r="ODK6" s="668"/>
      <c r="ODL6" s="668"/>
      <c r="ODM6" s="668" t="s">
        <v>530</v>
      </c>
      <c r="ODN6" s="668"/>
      <c r="ODO6" s="668"/>
      <c r="ODP6" s="668"/>
      <c r="ODQ6" s="668" t="s">
        <v>530</v>
      </c>
      <c r="ODR6" s="668"/>
      <c r="ODS6" s="668"/>
      <c r="ODT6" s="668"/>
      <c r="ODU6" s="668" t="s">
        <v>530</v>
      </c>
      <c r="ODV6" s="668"/>
      <c r="ODW6" s="668"/>
      <c r="ODX6" s="668"/>
      <c r="ODY6" s="668" t="s">
        <v>530</v>
      </c>
      <c r="ODZ6" s="668"/>
      <c r="OEA6" s="668"/>
      <c r="OEB6" s="668"/>
      <c r="OEC6" s="668" t="s">
        <v>530</v>
      </c>
      <c r="OED6" s="668"/>
      <c r="OEE6" s="668"/>
      <c r="OEF6" s="668"/>
      <c r="OEG6" s="668" t="s">
        <v>530</v>
      </c>
      <c r="OEH6" s="668"/>
      <c r="OEI6" s="668"/>
      <c r="OEJ6" s="668"/>
      <c r="OEK6" s="668" t="s">
        <v>530</v>
      </c>
      <c r="OEL6" s="668"/>
      <c r="OEM6" s="668"/>
      <c r="OEN6" s="668"/>
      <c r="OEO6" s="668" t="s">
        <v>530</v>
      </c>
      <c r="OEP6" s="668"/>
      <c r="OEQ6" s="668"/>
      <c r="OER6" s="668"/>
      <c r="OES6" s="668" t="s">
        <v>530</v>
      </c>
      <c r="OET6" s="668"/>
      <c r="OEU6" s="668"/>
      <c r="OEV6" s="668"/>
      <c r="OEW6" s="668" t="s">
        <v>530</v>
      </c>
      <c r="OEX6" s="668"/>
      <c r="OEY6" s="668"/>
      <c r="OEZ6" s="668"/>
      <c r="OFA6" s="668" t="s">
        <v>530</v>
      </c>
      <c r="OFB6" s="668"/>
      <c r="OFC6" s="668"/>
      <c r="OFD6" s="668"/>
      <c r="OFE6" s="668" t="s">
        <v>530</v>
      </c>
      <c r="OFF6" s="668"/>
      <c r="OFG6" s="668"/>
      <c r="OFH6" s="668"/>
      <c r="OFI6" s="668" t="s">
        <v>530</v>
      </c>
      <c r="OFJ6" s="668"/>
      <c r="OFK6" s="668"/>
      <c r="OFL6" s="668"/>
      <c r="OFM6" s="668" t="s">
        <v>530</v>
      </c>
      <c r="OFN6" s="668"/>
      <c r="OFO6" s="668"/>
      <c r="OFP6" s="668"/>
      <c r="OFQ6" s="668" t="s">
        <v>530</v>
      </c>
      <c r="OFR6" s="668"/>
      <c r="OFS6" s="668"/>
      <c r="OFT6" s="668"/>
      <c r="OFU6" s="668" t="s">
        <v>530</v>
      </c>
      <c r="OFV6" s="668"/>
      <c r="OFW6" s="668"/>
      <c r="OFX6" s="668"/>
      <c r="OFY6" s="668" t="s">
        <v>530</v>
      </c>
      <c r="OFZ6" s="668"/>
      <c r="OGA6" s="668"/>
      <c r="OGB6" s="668"/>
      <c r="OGC6" s="668" t="s">
        <v>530</v>
      </c>
      <c r="OGD6" s="668"/>
      <c r="OGE6" s="668"/>
      <c r="OGF6" s="668"/>
      <c r="OGG6" s="668" t="s">
        <v>530</v>
      </c>
      <c r="OGH6" s="668"/>
      <c r="OGI6" s="668"/>
      <c r="OGJ6" s="668"/>
      <c r="OGK6" s="668" t="s">
        <v>530</v>
      </c>
      <c r="OGL6" s="668"/>
      <c r="OGM6" s="668"/>
      <c r="OGN6" s="668"/>
      <c r="OGO6" s="668" t="s">
        <v>530</v>
      </c>
      <c r="OGP6" s="668"/>
      <c r="OGQ6" s="668"/>
      <c r="OGR6" s="668"/>
      <c r="OGS6" s="668" t="s">
        <v>530</v>
      </c>
      <c r="OGT6" s="668"/>
      <c r="OGU6" s="668"/>
      <c r="OGV6" s="668"/>
      <c r="OGW6" s="668" t="s">
        <v>530</v>
      </c>
      <c r="OGX6" s="668"/>
      <c r="OGY6" s="668"/>
      <c r="OGZ6" s="668"/>
      <c r="OHA6" s="668" t="s">
        <v>530</v>
      </c>
      <c r="OHB6" s="668"/>
      <c r="OHC6" s="668"/>
      <c r="OHD6" s="668"/>
      <c r="OHE6" s="668" t="s">
        <v>530</v>
      </c>
      <c r="OHF6" s="668"/>
      <c r="OHG6" s="668"/>
      <c r="OHH6" s="668"/>
      <c r="OHI6" s="668" t="s">
        <v>530</v>
      </c>
      <c r="OHJ6" s="668"/>
      <c r="OHK6" s="668"/>
      <c r="OHL6" s="668"/>
      <c r="OHM6" s="668" t="s">
        <v>530</v>
      </c>
      <c r="OHN6" s="668"/>
      <c r="OHO6" s="668"/>
      <c r="OHP6" s="668"/>
      <c r="OHQ6" s="668" t="s">
        <v>530</v>
      </c>
      <c r="OHR6" s="668"/>
      <c r="OHS6" s="668"/>
      <c r="OHT6" s="668"/>
      <c r="OHU6" s="668" t="s">
        <v>530</v>
      </c>
      <c r="OHV6" s="668"/>
      <c r="OHW6" s="668"/>
      <c r="OHX6" s="668"/>
      <c r="OHY6" s="668" t="s">
        <v>530</v>
      </c>
      <c r="OHZ6" s="668"/>
      <c r="OIA6" s="668"/>
      <c r="OIB6" s="668"/>
      <c r="OIC6" s="668" t="s">
        <v>530</v>
      </c>
      <c r="OID6" s="668"/>
      <c r="OIE6" s="668"/>
      <c r="OIF6" s="668"/>
      <c r="OIG6" s="668" t="s">
        <v>530</v>
      </c>
      <c r="OIH6" s="668"/>
      <c r="OII6" s="668"/>
      <c r="OIJ6" s="668"/>
      <c r="OIK6" s="668" t="s">
        <v>530</v>
      </c>
      <c r="OIL6" s="668"/>
      <c r="OIM6" s="668"/>
      <c r="OIN6" s="668"/>
      <c r="OIO6" s="668" t="s">
        <v>530</v>
      </c>
      <c r="OIP6" s="668"/>
      <c r="OIQ6" s="668"/>
      <c r="OIR6" s="668"/>
      <c r="OIS6" s="668" t="s">
        <v>530</v>
      </c>
      <c r="OIT6" s="668"/>
      <c r="OIU6" s="668"/>
      <c r="OIV6" s="668"/>
      <c r="OIW6" s="668" t="s">
        <v>530</v>
      </c>
      <c r="OIX6" s="668"/>
      <c r="OIY6" s="668"/>
      <c r="OIZ6" s="668"/>
      <c r="OJA6" s="668" t="s">
        <v>530</v>
      </c>
      <c r="OJB6" s="668"/>
      <c r="OJC6" s="668"/>
      <c r="OJD6" s="668"/>
      <c r="OJE6" s="668" t="s">
        <v>530</v>
      </c>
      <c r="OJF6" s="668"/>
      <c r="OJG6" s="668"/>
      <c r="OJH6" s="668"/>
      <c r="OJI6" s="668" t="s">
        <v>530</v>
      </c>
      <c r="OJJ6" s="668"/>
      <c r="OJK6" s="668"/>
      <c r="OJL6" s="668"/>
      <c r="OJM6" s="668" t="s">
        <v>530</v>
      </c>
      <c r="OJN6" s="668"/>
      <c r="OJO6" s="668"/>
      <c r="OJP6" s="668"/>
      <c r="OJQ6" s="668" t="s">
        <v>530</v>
      </c>
      <c r="OJR6" s="668"/>
      <c r="OJS6" s="668"/>
      <c r="OJT6" s="668"/>
      <c r="OJU6" s="668" t="s">
        <v>530</v>
      </c>
      <c r="OJV6" s="668"/>
      <c r="OJW6" s="668"/>
      <c r="OJX6" s="668"/>
      <c r="OJY6" s="668" t="s">
        <v>530</v>
      </c>
      <c r="OJZ6" s="668"/>
      <c r="OKA6" s="668"/>
      <c r="OKB6" s="668"/>
      <c r="OKC6" s="668" t="s">
        <v>530</v>
      </c>
      <c r="OKD6" s="668"/>
      <c r="OKE6" s="668"/>
      <c r="OKF6" s="668"/>
      <c r="OKG6" s="668" t="s">
        <v>530</v>
      </c>
      <c r="OKH6" s="668"/>
      <c r="OKI6" s="668"/>
      <c r="OKJ6" s="668"/>
      <c r="OKK6" s="668" t="s">
        <v>530</v>
      </c>
      <c r="OKL6" s="668"/>
      <c r="OKM6" s="668"/>
      <c r="OKN6" s="668"/>
      <c r="OKO6" s="668" t="s">
        <v>530</v>
      </c>
      <c r="OKP6" s="668"/>
      <c r="OKQ6" s="668"/>
      <c r="OKR6" s="668"/>
      <c r="OKS6" s="668" t="s">
        <v>530</v>
      </c>
      <c r="OKT6" s="668"/>
      <c r="OKU6" s="668"/>
      <c r="OKV6" s="668"/>
      <c r="OKW6" s="668" t="s">
        <v>530</v>
      </c>
      <c r="OKX6" s="668"/>
      <c r="OKY6" s="668"/>
      <c r="OKZ6" s="668"/>
      <c r="OLA6" s="668" t="s">
        <v>530</v>
      </c>
      <c r="OLB6" s="668"/>
      <c r="OLC6" s="668"/>
      <c r="OLD6" s="668"/>
      <c r="OLE6" s="668" t="s">
        <v>530</v>
      </c>
      <c r="OLF6" s="668"/>
      <c r="OLG6" s="668"/>
      <c r="OLH6" s="668"/>
      <c r="OLI6" s="668" t="s">
        <v>530</v>
      </c>
      <c r="OLJ6" s="668"/>
      <c r="OLK6" s="668"/>
      <c r="OLL6" s="668"/>
      <c r="OLM6" s="668" t="s">
        <v>530</v>
      </c>
      <c r="OLN6" s="668"/>
      <c r="OLO6" s="668"/>
      <c r="OLP6" s="668"/>
      <c r="OLQ6" s="668" t="s">
        <v>530</v>
      </c>
      <c r="OLR6" s="668"/>
      <c r="OLS6" s="668"/>
      <c r="OLT6" s="668"/>
      <c r="OLU6" s="668" t="s">
        <v>530</v>
      </c>
      <c r="OLV6" s="668"/>
      <c r="OLW6" s="668"/>
      <c r="OLX6" s="668"/>
      <c r="OLY6" s="668" t="s">
        <v>530</v>
      </c>
      <c r="OLZ6" s="668"/>
      <c r="OMA6" s="668"/>
      <c r="OMB6" s="668"/>
      <c r="OMC6" s="668" t="s">
        <v>530</v>
      </c>
      <c r="OMD6" s="668"/>
      <c r="OME6" s="668"/>
      <c r="OMF6" s="668"/>
      <c r="OMG6" s="668" t="s">
        <v>530</v>
      </c>
      <c r="OMH6" s="668"/>
      <c r="OMI6" s="668"/>
      <c r="OMJ6" s="668"/>
      <c r="OMK6" s="668" t="s">
        <v>530</v>
      </c>
      <c r="OML6" s="668"/>
      <c r="OMM6" s="668"/>
      <c r="OMN6" s="668"/>
      <c r="OMO6" s="668" t="s">
        <v>530</v>
      </c>
      <c r="OMP6" s="668"/>
      <c r="OMQ6" s="668"/>
      <c r="OMR6" s="668"/>
      <c r="OMS6" s="668" t="s">
        <v>530</v>
      </c>
      <c r="OMT6" s="668"/>
      <c r="OMU6" s="668"/>
      <c r="OMV6" s="668"/>
      <c r="OMW6" s="668" t="s">
        <v>530</v>
      </c>
      <c r="OMX6" s="668"/>
      <c r="OMY6" s="668"/>
      <c r="OMZ6" s="668"/>
      <c r="ONA6" s="668" t="s">
        <v>530</v>
      </c>
      <c r="ONB6" s="668"/>
      <c r="ONC6" s="668"/>
      <c r="OND6" s="668"/>
      <c r="ONE6" s="668" t="s">
        <v>530</v>
      </c>
      <c r="ONF6" s="668"/>
      <c r="ONG6" s="668"/>
      <c r="ONH6" s="668"/>
      <c r="ONI6" s="668" t="s">
        <v>530</v>
      </c>
      <c r="ONJ6" s="668"/>
      <c r="ONK6" s="668"/>
      <c r="ONL6" s="668"/>
      <c r="ONM6" s="668" t="s">
        <v>530</v>
      </c>
      <c r="ONN6" s="668"/>
      <c r="ONO6" s="668"/>
      <c r="ONP6" s="668"/>
      <c r="ONQ6" s="668" t="s">
        <v>530</v>
      </c>
      <c r="ONR6" s="668"/>
      <c r="ONS6" s="668"/>
      <c r="ONT6" s="668"/>
      <c r="ONU6" s="668" t="s">
        <v>530</v>
      </c>
      <c r="ONV6" s="668"/>
      <c r="ONW6" s="668"/>
      <c r="ONX6" s="668"/>
      <c r="ONY6" s="668" t="s">
        <v>530</v>
      </c>
      <c r="ONZ6" s="668"/>
      <c r="OOA6" s="668"/>
      <c r="OOB6" s="668"/>
      <c r="OOC6" s="668" t="s">
        <v>530</v>
      </c>
      <c r="OOD6" s="668"/>
      <c r="OOE6" s="668"/>
      <c r="OOF6" s="668"/>
      <c r="OOG6" s="668" t="s">
        <v>530</v>
      </c>
      <c r="OOH6" s="668"/>
      <c r="OOI6" s="668"/>
      <c r="OOJ6" s="668"/>
      <c r="OOK6" s="668" t="s">
        <v>530</v>
      </c>
      <c r="OOL6" s="668"/>
      <c r="OOM6" s="668"/>
      <c r="OON6" s="668"/>
      <c r="OOO6" s="668" t="s">
        <v>530</v>
      </c>
      <c r="OOP6" s="668"/>
      <c r="OOQ6" s="668"/>
      <c r="OOR6" s="668"/>
      <c r="OOS6" s="668" t="s">
        <v>530</v>
      </c>
      <c r="OOT6" s="668"/>
      <c r="OOU6" s="668"/>
      <c r="OOV6" s="668"/>
      <c r="OOW6" s="668" t="s">
        <v>530</v>
      </c>
      <c r="OOX6" s="668"/>
      <c r="OOY6" s="668"/>
      <c r="OOZ6" s="668"/>
      <c r="OPA6" s="668" t="s">
        <v>530</v>
      </c>
      <c r="OPB6" s="668"/>
      <c r="OPC6" s="668"/>
      <c r="OPD6" s="668"/>
      <c r="OPE6" s="668" t="s">
        <v>530</v>
      </c>
      <c r="OPF6" s="668"/>
      <c r="OPG6" s="668"/>
      <c r="OPH6" s="668"/>
      <c r="OPI6" s="668" t="s">
        <v>530</v>
      </c>
      <c r="OPJ6" s="668"/>
      <c r="OPK6" s="668"/>
      <c r="OPL6" s="668"/>
      <c r="OPM6" s="668" t="s">
        <v>530</v>
      </c>
      <c r="OPN6" s="668"/>
      <c r="OPO6" s="668"/>
      <c r="OPP6" s="668"/>
      <c r="OPQ6" s="668" t="s">
        <v>530</v>
      </c>
      <c r="OPR6" s="668"/>
      <c r="OPS6" s="668"/>
      <c r="OPT6" s="668"/>
      <c r="OPU6" s="668" t="s">
        <v>530</v>
      </c>
      <c r="OPV6" s="668"/>
      <c r="OPW6" s="668"/>
      <c r="OPX6" s="668"/>
      <c r="OPY6" s="668" t="s">
        <v>530</v>
      </c>
      <c r="OPZ6" s="668"/>
      <c r="OQA6" s="668"/>
      <c r="OQB6" s="668"/>
      <c r="OQC6" s="668" t="s">
        <v>530</v>
      </c>
      <c r="OQD6" s="668"/>
      <c r="OQE6" s="668"/>
      <c r="OQF6" s="668"/>
      <c r="OQG6" s="668" t="s">
        <v>530</v>
      </c>
      <c r="OQH6" s="668"/>
      <c r="OQI6" s="668"/>
      <c r="OQJ6" s="668"/>
      <c r="OQK6" s="668" t="s">
        <v>530</v>
      </c>
      <c r="OQL6" s="668"/>
      <c r="OQM6" s="668"/>
      <c r="OQN6" s="668"/>
      <c r="OQO6" s="668" t="s">
        <v>530</v>
      </c>
      <c r="OQP6" s="668"/>
      <c r="OQQ6" s="668"/>
      <c r="OQR6" s="668"/>
      <c r="OQS6" s="668" t="s">
        <v>530</v>
      </c>
      <c r="OQT6" s="668"/>
      <c r="OQU6" s="668"/>
      <c r="OQV6" s="668"/>
      <c r="OQW6" s="668" t="s">
        <v>530</v>
      </c>
      <c r="OQX6" s="668"/>
      <c r="OQY6" s="668"/>
      <c r="OQZ6" s="668"/>
      <c r="ORA6" s="668" t="s">
        <v>530</v>
      </c>
      <c r="ORB6" s="668"/>
      <c r="ORC6" s="668"/>
      <c r="ORD6" s="668"/>
      <c r="ORE6" s="668" t="s">
        <v>530</v>
      </c>
      <c r="ORF6" s="668"/>
      <c r="ORG6" s="668"/>
      <c r="ORH6" s="668"/>
      <c r="ORI6" s="668" t="s">
        <v>530</v>
      </c>
      <c r="ORJ6" s="668"/>
      <c r="ORK6" s="668"/>
      <c r="ORL6" s="668"/>
      <c r="ORM6" s="668" t="s">
        <v>530</v>
      </c>
      <c r="ORN6" s="668"/>
      <c r="ORO6" s="668"/>
      <c r="ORP6" s="668"/>
      <c r="ORQ6" s="668" t="s">
        <v>530</v>
      </c>
      <c r="ORR6" s="668"/>
      <c r="ORS6" s="668"/>
      <c r="ORT6" s="668"/>
      <c r="ORU6" s="668" t="s">
        <v>530</v>
      </c>
      <c r="ORV6" s="668"/>
      <c r="ORW6" s="668"/>
      <c r="ORX6" s="668"/>
      <c r="ORY6" s="668" t="s">
        <v>530</v>
      </c>
      <c r="ORZ6" s="668"/>
      <c r="OSA6" s="668"/>
      <c r="OSB6" s="668"/>
      <c r="OSC6" s="668" t="s">
        <v>530</v>
      </c>
      <c r="OSD6" s="668"/>
      <c r="OSE6" s="668"/>
      <c r="OSF6" s="668"/>
      <c r="OSG6" s="668" t="s">
        <v>530</v>
      </c>
      <c r="OSH6" s="668"/>
      <c r="OSI6" s="668"/>
      <c r="OSJ6" s="668"/>
      <c r="OSK6" s="668" t="s">
        <v>530</v>
      </c>
      <c r="OSL6" s="668"/>
      <c r="OSM6" s="668"/>
      <c r="OSN6" s="668"/>
      <c r="OSO6" s="668" t="s">
        <v>530</v>
      </c>
      <c r="OSP6" s="668"/>
      <c r="OSQ6" s="668"/>
      <c r="OSR6" s="668"/>
      <c r="OSS6" s="668" t="s">
        <v>530</v>
      </c>
      <c r="OST6" s="668"/>
      <c r="OSU6" s="668"/>
      <c r="OSV6" s="668"/>
      <c r="OSW6" s="668" t="s">
        <v>530</v>
      </c>
      <c r="OSX6" s="668"/>
      <c r="OSY6" s="668"/>
      <c r="OSZ6" s="668"/>
      <c r="OTA6" s="668" t="s">
        <v>530</v>
      </c>
      <c r="OTB6" s="668"/>
      <c r="OTC6" s="668"/>
      <c r="OTD6" s="668"/>
      <c r="OTE6" s="668" t="s">
        <v>530</v>
      </c>
      <c r="OTF6" s="668"/>
      <c r="OTG6" s="668"/>
      <c r="OTH6" s="668"/>
      <c r="OTI6" s="668" t="s">
        <v>530</v>
      </c>
      <c r="OTJ6" s="668"/>
      <c r="OTK6" s="668"/>
      <c r="OTL6" s="668"/>
      <c r="OTM6" s="668" t="s">
        <v>530</v>
      </c>
      <c r="OTN6" s="668"/>
      <c r="OTO6" s="668"/>
      <c r="OTP6" s="668"/>
      <c r="OTQ6" s="668" t="s">
        <v>530</v>
      </c>
      <c r="OTR6" s="668"/>
      <c r="OTS6" s="668"/>
      <c r="OTT6" s="668"/>
      <c r="OTU6" s="668" t="s">
        <v>530</v>
      </c>
      <c r="OTV6" s="668"/>
      <c r="OTW6" s="668"/>
      <c r="OTX6" s="668"/>
      <c r="OTY6" s="668" t="s">
        <v>530</v>
      </c>
      <c r="OTZ6" s="668"/>
      <c r="OUA6" s="668"/>
      <c r="OUB6" s="668"/>
      <c r="OUC6" s="668" t="s">
        <v>530</v>
      </c>
      <c r="OUD6" s="668"/>
      <c r="OUE6" s="668"/>
      <c r="OUF6" s="668"/>
      <c r="OUG6" s="668" t="s">
        <v>530</v>
      </c>
      <c r="OUH6" s="668"/>
      <c r="OUI6" s="668"/>
      <c r="OUJ6" s="668"/>
      <c r="OUK6" s="668" t="s">
        <v>530</v>
      </c>
      <c r="OUL6" s="668"/>
      <c r="OUM6" s="668"/>
      <c r="OUN6" s="668"/>
      <c r="OUO6" s="668" t="s">
        <v>530</v>
      </c>
      <c r="OUP6" s="668"/>
      <c r="OUQ6" s="668"/>
      <c r="OUR6" s="668"/>
      <c r="OUS6" s="668" t="s">
        <v>530</v>
      </c>
      <c r="OUT6" s="668"/>
      <c r="OUU6" s="668"/>
      <c r="OUV6" s="668"/>
      <c r="OUW6" s="668" t="s">
        <v>530</v>
      </c>
      <c r="OUX6" s="668"/>
      <c r="OUY6" s="668"/>
      <c r="OUZ6" s="668"/>
      <c r="OVA6" s="668" t="s">
        <v>530</v>
      </c>
      <c r="OVB6" s="668"/>
      <c r="OVC6" s="668"/>
      <c r="OVD6" s="668"/>
      <c r="OVE6" s="668" t="s">
        <v>530</v>
      </c>
      <c r="OVF6" s="668"/>
      <c r="OVG6" s="668"/>
      <c r="OVH6" s="668"/>
      <c r="OVI6" s="668" t="s">
        <v>530</v>
      </c>
      <c r="OVJ6" s="668"/>
      <c r="OVK6" s="668"/>
      <c r="OVL6" s="668"/>
      <c r="OVM6" s="668" t="s">
        <v>530</v>
      </c>
      <c r="OVN6" s="668"/>
      <c r="OVO6" s="668"/>
      <c r="OVP6" s="668"/>
      <c r="OVQ6" s="668" t="s">
        <v>530</v>
      </c>
      <c r="OVR6" s="668"/>
      <c r="OVS6" s="668"/>
      <c r="OVT6" s="668"/>
      <c r="OVU6" s="668" t="s">
        <v>530</v>
      </c>
      <c r="OVV6" s="668"/>
      <c r="OVW6" s="668"/>
      <c r="OVX6" s="668"/>
      <c r="OVY6" s="668" t="s">
        <v>530</v>
      </c>
      <c r="OVZ6" s="668"/>
      <c r="OWA6" s="668"/>
      <c r="OWB6" s="668"/>
      <c r="OWC6" s="668" t="s">
        <v>530</v>
      </c>
      <c r="OWD6" s="668"/>
      <c r="OWE6" s="668"/>
      <c r="OWF6" s="668"/>
      <c r="OWG6" s="668" t="s">
        <v>530</v>
      </c>
      <c r="OWH6" s="668"/>
      <c r="OWI6" s="668"/>
      <c r="OWJ6" s="668"/>
      <c r="OWK6" s="668" t="s">
        <v>530</v>
      </c>
      <c r="OWL6" s="668"/>
      <c r="OWM6" s="668"/>
      <c r="OWN6" s="668"/>
      <c r="OWO6" s="668" t="s">
        <v>530</v>
      </c>
      <c r="OWP6" s="668"/>
      <c r="OWQ6" s="668"/>
      <c r="OWR6" s="668"/>
      <c r="OWS6" s="668" t="s">
        <v>530</v>
      </c>
      <c r="OWT6" s="668"/>
      <c r="OWU6" s="668"/>
      <c r="OWV6" s="668"/>
      <c r="OWW6" s="668" t="s">
        <v>530</v>
      </c>
      <c r="OWX6" s="668"/>
      <c r="OWY6" s="668"/>
      <c r="OWZ6" s="668"/>
      <c r="OXA6" s="668" t="s">
        <v>530</v>
      </c>
      <c r="OXB6" s="668"/>
      <c r="OXC6" s="668"/>
      <c r="OXD6" s="668"/>
      <c r="OXE6" s="668" t="s">
        <v>530</v>
      </c>
      <c r="OXF6" s="668"/>
      <c r="OXG6" s="668"/>
      <c r="OXH6" s="668"/>
      <c r="OXI6" s="668" t="s">
        <v>530</v>
      </c>
      <c r="OXJ6" s="668"/>
      <c r="OXK6" s="668"/>
      <c r="OXL6" s="668"/>
      <c r="OXM6" s="668" t="s">
        <v>530</v>
      </c>
      <c r="OXN6" s="668"/>
      <c r="OXO6" s="668"/>
      <c r="OXP6" s="668"/>
      <c r="OXQ6" s="668" t="s">
        <v>530</v>
      </c>
      <c r="OXR6" s="668"/>
      <c r="OXS6" s="668"/>
      <c r="OXT6" s="668"/>
      <c r="OXU6" s="668" t="s">
        <v>530</v>
      </c>
      <c r="OXV6" s="668"/>
      <c r="OXW6" s="668"/>
      <c r="OXX6" s="668"/>
      <c r="OXY6" s="668" t="s">
        <v>530</v>
      </c>
      <c r="OXZ6" s="668"/>
      <c r="OYA6" s="668"/>
      <c r="OYB6" s="668"/>
      <c r="OYC6" s="668" t="s">
        <v>530</v>
      </c>
      <c r="OYD6" s="668"/>
      <c r="OYE6" s="668"/>
      <c r="OYF6" s="668"/>
      <c r="OYG6" s="668" t="s">
        <v>530</v>
      </c>
      <c r="OYH6" s="668"/>
      <c r="OYI6" s="668"/>
      <c r="OYJ6" s="668"/>
      <c r="OYK6" s="668" t="s">
        <v>530</v>
      </c>
      <c r="OYL6" s="668"/>
      <c r="OYM6" s="668"/>
      <c r="OYN6" s="668"/>
      <c r="OYO6" s="668" t="s">
        <v>530</v>
      </c>
      <c r="OYP6" s="668"/>
      <c r="OYQ6" s="668"/>
      <c r="OYR6" s="668"/>
      <c r="OYS6" s="668" t="s">
        <v>530</v>
      </c>
      <c r="OYT6" s="668"/>
      <c r="OYU6" s="668"/>
      <c r="OYV6" s="668"/>
      <c r="OYW6" s="668" t="s">
        <v>530</v>
      </c>
      <c r="OYX6" s="668"/>
      <c r="OYY6" s="668"/>
      <c r="OYZ6" s="668"/>
      <c r="OZA6" s="668" t="s">
        <v>530</v>
      </c>
      <c r="OZB6" s="668"/>
      <c r="OZC6" s="668"/>
      <c r="OZD6" s="668"/>
      <c r="OZE6" s="668" t="s">
        <v>530</v>
      </c>
      <c r="OZF6" s="668"/>
      <c r="OZG6" s="668"/>
      <c r="OZH6" s="668"/>
      <c r="OZI6" s="668" t="s">
        <v>530</v>
      </c>
      <c r="OZJ6" s="668"/>
      <c r="OZK6" s="668"/>
      <c r="OZL6" s="668"/>
      <c r="OZM6" s="668" t="s">
        <v>530</v>
      </c>
      <c r="OZN6" s="668"/>
      <c r="OZO6" s="668"/>
      <c r="OZP6" s="668"/>
      <c r="OZQ6" s="668" t="s">
        <v>530</v>
      </c>
      <c r="OZR6" s="668"/>
      <c r="OZS6" s="668"/>
      <c r="OZT6" s="668"/>
      <c r="OZU6" s="668" t="s">
        <v>530</v>
      </c>
      <c r="OZV6" s="668"/>
      <c r="OZW6" s="668"/>
      <c r="OZX6" s="668"/>
      <c r="OZY6" s="668" t="s">
        <v>530</v>
      </c>
      <c r="OZZ6" s="668"/>
      <c r="PAA6" s="668"/>
      <c r="PAB6" s="668"/>
      <c r="PAC6" s="668" t="s">
        <v>530</v>
      </c>
      <c r="PAD6" s="668"/>
      <c r="PAE6" s="668"/>
      <c r="PAF6" s="668"/>
      <c r="PAG6" s="668" t="s">
        <v>530</v>
      </c>
      <c r="PAH6" s="668"/>
      <c r="PAI6" s="668"/>
      <c r="PAJ6" s="668"/>
      <c r="PAK6" s="668" t="s">
        <v>530</v>
      </c>
      <c r="PAL6" s="668"/>
      <c r="PAM6" s="668"/>
      <c r="PAN6" s="668"/>
      <c r="PAO6" s="668" t="s">
        <v>530</v>
      </c>
      <c r="PAP6" s="668"/>
      <c r="PAQ6" s="668"/>
      <c r="PAR6" s="668"/>
      <c r="PAS6" s="668" t="s">
        <v>530</v>
      </c>
      <c r="PAT6" s="668"/>
      <c r="PAU6" s="668"/>
      <c r="PAV6" s="668"/>
      <c r="PAW6" s="668" t="s">
        <v>530</v>
      </c>
      <c r="PAX6" s="668"/>
      <c r="PAY6" s="668"/>
      <c r="PAZ6" s="668"/>
      <c r="PBA6" s="668" t="s">
        <v>530</v>
      </c>
      <c r="PBB6" s="668"/>
      <c r="PBC6" s="668"/>
      <c r="PBD6" s="668"/>
      <c r="PBE6" s="668" t="s">
        <v>530</v>
      </c>
      <c r="PBF6" s="668"/>
      <c r="PBG6" s="668"/>
      <c r="PBH6" s="668"/>
      <c r="PBI6" s="668" t="s">
        <v>530</v>
      </c>
      <c r="PBJ6" s="668"/>
      <c r="PBK6" s="668"/>
      <c r="PBL6" s="668"/>
      <c r="PBM6" s="668" t="s">
        <v>530</v>
      </c>
      <c r="PBN6" s="668"/>
      <c r="PBO6" s="668"/>
      <c r="PBP6" s="668"/>
      <c r="PBQ6" s="668" t="s">
        <v>530</v>
      </c>
      <c r="PBR6" s="668"/>
      <c r="PBS6" s="668"/>
      <c r="PBT6" s="668"/>
      <c r="PBU6" s="668" t="s">
        <v>530</v>
      </c>
      <c r="PBV6" s="668"/>
      <c r="PBW6" s="668"/>
      <c r="PBX6" s="668"/>
      <c r="PBY6" s="668" t="s">
        <v>530</v>
      </c>
      <c r="PBZ6" s="668"/>
      <c r="PCA6" s="668"/>
      <c r="PCB6" s="668"/>
      <c r="PCC6" s="668" t="s">
        <v>530</v>
      </c>
      <c r="PCD6" s="668"/>
      <c r="PCE6" s="668"/>
      <c r="PCF6" s="668"/>
      <c r="PCG6" s="668" t="s">
        <v>530</v>
      </c>
      <c r="PCH6" s="668"/>
      <c r="PCI6" s="668"/>
      <c r="PCJ6" s="668"/>
      <c r="PCK6" s="668" t="s">
        <v>530</v>
      </c>
      <c r="PCL6" s="668"/>
      <c r="PCM6" s="668"/>
      <c r="PCN6" s="668"/>
      <c r="PCO6" s="668" t="s">
        <v>530</v>
      </c>
      <c r="PCP6" s="668"/>
      <c r="PCQ6" s="668"/>
      <c r="PCR6" s="668"/>
      <c r="PCS6" s="668" t="s">
        <v>530</v>
      </c>
      <c r="PCT6" s="668"/>
      <c r="PCU6" s="668"/>
      <c r="PCV6" s="668"/>
      <c r="PCW6" s="668" t="s">
        <v>530</v>
      </c>
      <c r="PCX6" s="668"/>
      <c r="PCY6" s="668"/>
      <c r="PCZ6" s="668"/>
      <c r="PDA6" s="668" t="s">
        <v>530</v>
      </c>
      <c r="PDB6" s="668"/>
      <c r="PDC6" s="668"/>
      <c r="PDD6" s="668"/>
      <c r="PDE6" s="668" t="s">
        <v>530</v>
      </c>
      <c r="PDF6" s="668"/>
      <c r="PDG6" s="668"/>
      <c r="PDH6" s="668"/>
      <c r="PDI6" s="668" t="s">
        <v>530</v>
      </c>
      <c r="PDJ6" s="668"/>
      <c r="PDK6" s="668"/>
      <c r="PDL6" s="668"/>
      <c r="PDM6" s="668" t="s">
        <v>530</v>
      </c>
      <c r="PDN6" s="668"/>
      <c r="PDO6" s="668"/>
      <c r="PDP6" s="668"/>
      <c r="PDQ6" s="668" t="s">
        <v>530</v>
      </c>
      <c r="PDR6" s="668"/>
      <c r="PDS6" s="668"/>
      <c r="PDT6" s="668"/>
      <c r="PDU6" s="668" t="s">
        <v>530</v>
      </c>
      <c r="PDV6" s="668"/>
      <c r="PDW6" s="668"/>
      <c r="PDX6" s="668"/>
      <c r="PDY6" s="668" t="s">
        <v>530</v>
      </c>
      <c r="PDZ6" s="668"/>
      <c r="PEA6" s="668"/>
      <c r="PEB6" s="668"/>
      <c r="PEC6" s="668" t="s">
        <v>530</v>
      </c>
      <c r="PED6" s="668"/>
      <c r="PEE6" s="668"/>
      <c r="PEF6" s="668"/>
      <c r="PEG6" s="668" t="s">
        <v>530</v>
      </c>
      <c r="PEH6" s="668"/>
      <c r="PEI6" s="668"/>
      <c r="PEJ6" s="668"/>
      <c r="PEK6" s="668" t="s">
        <v>530</v>
      </c>
      <c r="PEL6" s="668"/>
      <c r="PEM6" s="668"/>
      <c r="PEN6" s="668"/>
      <c r="PEO6" s="668" t="s">
        <v>530</v>
      </c>
      <c r="PEP6" s="668"/>
      <c r="PEQ6" s="668"/>
      <c r="PER6" s="668"/>
      <c r="PES6" s="668" t="s">
        <v>530</v>
      </c>
      <c r="PET6" s="668"/>
      <c r="PEU6" s="668"/>
      <c r="PEV6" s="668"/>
      <c r="PEW6" s="668" t="s">
        <v>530</v>
      </c>
      <c r="PEX6" s="668"/>
      <c r="PEY6" s="668"/>
      <c r="PEZ6" s="668"/>
      <c r="PFA6" s="668" t="s">
        <v>530</v>
      </c>
      <c r="PFB6" s="668"/>
      <c r="PFC6" s="668"/>
      <c r="PFD6" s="668"/>
      <c r="PFE6" s="668" t="s">
        <v>530</v>
      </c>
      <c r="PFF6" s="668"/>
      <c r="PFG6" s="668"/>
      <c r="PFH6" s="668"/>
      <c r="PFI6" s="668" t="s">
        <v>530</v>
      </c>
      <c r="PFJ6" s="668"/>
      <c r="PFK6" s="668"/>
      <c r="PFL6" s="668"/>
      <c r="PFM6" s="668" t="s">
        <v>530</v>
      </c>
      <c r="PFN6" s="668"/>
      <c r="PFO6" s="668"/>
      <c r="PFP6" s="668"/>
      <c r="PFQ6" s="668" t="s">
        <v>530</v>
      </c>
      <c r="PFR6" s="668"/>
      <c r="PFS6" s="668"/>
      <c r="PFT6" s="668"/>
      <c r="PFU6" s="668" t="s">
        <v>530</v>
      </c>
      <c r="PFV6" s="668"/>
      <c r="PFW6" s="668"/>
      <c r="PFX6" s="668"/>
      <c r="PFY6" s="668" t="s">
        <v>530</v>
      </c>
      <c r="PFZ6" s="668"/>
      <c r="PGA6" s="668"/>
      <c r="PGB6" s="668"/>
      <c r="PGC6" s="668" t="s">
        <v>530</v>
      </c>
      <c r="PGD6" s="668"/>
      <c r="PGE6" s="668"/>
      <c r="PGF6" s="668"/>
      <c r="PGG6" s="668" t="s">
        <v>530</v>
      </c>
      <c r="PGH6" s="668"/>
      <c r="PGI6" s="668"/>
      <c r="PGJ6" s="668"/>
      <c r="PGK6" s="668" t="s">
        <v>530</v>
      </c>
      <c r="PGL6" s="668"/>
      <c r="PGM6" s="668"/>
      <c r="PGN6" s="668"/>
      <c r="PGO6" s="668" t="s">
        <v>530</v>
      </c>
      <c r="PGP6" s="668"/>
      <c r="PGQ6" s="668"/>
      <c r="PGR6" s="668"/>
      <c r="PGS6" s="668" t="s">
        <v>530</v>
      </c>
      <c r="PGT6" s="668"/>
      <c r="PGU6" s="668"/>
      <c r="PGV6" s="668"/>
      <c r="PGW6" s="668" t="s">
        <v>530</v>
      </c>
      <c r="PGX6" s="668"/>
      <c r="PGY6" s="668"/>
      <c r="PGZ6" s="668"/>
      <c r="PHA6" s="668" t="s">
        <v>530</v>
      </c>
      <c r="PHB6" s="668"/>
      <c r="PHC6" s="668"/>
      <c r="PHD6" s="668"/>
      <c r="PHE6" s="668" t="s">
        <v>530</v>
      </c>
      <c r="PHF6" s="668"/>
      <c r="PHG6" s="668"/>
      <c r="PHH6" s="668"/>
      <c r="PHI6" s="668" t="s">
        <v>530</v>
      </c>
      <c r="PHJ6" s="668"/>
      <c r="PHK6" s="668"/>
      <c r="PHL6" s="668"/>
      <c r="PHM6" s="668" t="s">
        <v>530</v>
      </c>
      <c r="PHN6" s="668"/>
      <c r="PHO6" s="668"/>
      <c r="PHP6" s="668"/>
      <c r="PHQ6" s="668" t="s">
        <v>530</v>
      </c>
      <c r="PHR6" s="668"/>
      <c r="PHS6" s="668"/>
      <c r="PHT6" s="668"/>
      <c r="PHU6" s="668" t="s">
        <v>530</v>
      </c>
      <c r="PHV6" s="668"/>
      <c r="PHW6" s="668"/>
      <c r="PHX6" s="668"/>
      <c r="PHY6" s="668" t="s">
        <v>530</v>
      </c>
      <c r="PHZ6" s="668"/>
      <c r="PIA6" s="668"/>
      <c r="PIB6" s="668"/>
      <c r="PIC6" s="668" t="s">
        <v>530</v>
      </c>
      <c r="PID6" s="668"/>
      <c r="PIE6" s="668"/>
      <c r="PIF6" s="668"/>
      <c r="PIG6" s="668" t="s">
        <v>530</v>
      </c>
      <c r="PIH6" s="668"/>
      <c r="PII6" s="668"/>
      <c r="PIJ6" s="668"/>
      <c r="PIK6" s="668" t="s">
        <v>530</v>
      </c>
      <c r="PIL6" s="668"/>
      <c r="PIM6" s="668"/>
      <c r="PIN6" s="668"/>
      <c r="PIO6" s="668" t="s">
        <v>530</v>
      </c>
      <c r="PIP6" s="668"/>
      <c r="PIQ6" s="668"/>
      <c r="PIR6" s="668"/>
      <c r="PIS6" s="668" t="s">
        <v>530</v>
      </c>
      <c r="PIT6" s="668"/>
      <c r="PIU6" s="668"/>
      <c r="PIV6" s="668"/>
      <c r="PIW6" s="668" t="s">
        <v>530</v>
      </c>
      <c r="PIX6" s="668"/>
      <c r="PIY6" s="668"/>
      <c r="PIZ6" s="668"/>
      <c r="PJA6" s="668" t="s">
        <v>530</v>
      </c>
      <c r="PJB6" s="668"/>
      <c r="PJC6" s="668"/>
      <c r="PJD6" s="668"/>
      <c r="PJE6" s="668" t="s">
        <v>530</v>
      </c>
      <c r="PJF6" s="668"/>
      <c r="PJG6" s="668"/>
      <c r="PJH6" s="668"/>
      <c r="PJI6" s="668" t="s">
        <v>530</v>
      </c>
      <c r="PJJ6" s="668"/>
      <c r="PJK6" s="668"/>
      <c r="PJL6" s="668"/>
      <c r="PJM6" s="668" t="s">
        <v>530</v>
      </c>
      <c r="PJN6" s="668"/>
      <c r="PJO6" s="668"/>
      <c r="PJP6" s="668"/>
      <c r="PJQ6" s="668" t="s">
        <v>530</v>
      </c>
      <c r="PJR6" s="668"/>
      <c r="PJS6" s="668"/>
      <c r="PJT6" s="668"/>
      <c r="PJU6" s="668" t="s">
        <v>530</v>
      </c>
      <c r="PJV6" s="668"/>
      <c r="PJW6" s="668"/>
      <c r="PJX6" s="668"/>
      <c r="PJY6" s="668" t="s">
        <v>530</v>
      </c>
      <c r="PJZ6" s="668"/>
      <c r="PKA6" s="668"/>
      <c r="PKB6" s="668"/>
      <c r="PKC6" s="668" t="s">
        <v>530</v>
      </c>
      <c r="PKD6" s="668"/>
      <c r="PKE6" s="668"/>
      <c r="PKF6" s="668"/>
      <c r="PKG6" s="668" t="s">
        <v>530</v>
      </c>
      <c r="PKH6" s="668"/>
      <c r="PKI6" s="668"/>
      <c r="PKJ6" s="668"/>
      <c r="PKK6" s="668" t="s">
        <v>530</v>
      </c>
      <c r="PKL6" s="668"/>
      <c r="PKM6" s="668"/>
      <c r="PKN6" s="668"/>
      <c r="PKO6" s="668" t="s">
        <v>530</v>
      </c>
      <c r="PKP6" s="668"/>
      <c r="PKQ6" s="668"/>
      <c r="PKR6" s="668"/>
      <c r="PKS6" s="668" t="s">
        <v>530</v>
      </c>
      <c r="PKT6" s="668"/>
      <c r="PKU6" s="668"/>
      <c r="PKV6" s="668"/>
      <c r="PKW6" s="668" t="s">
        <v>530</v>
      </c>
      <c r="PKX6" s="668"/>
      <c r="PKY6" s="668"/>
      <c r="PKZ6" s="668"/>
      <c r="PLA6" s="668" t="s">
        <v>530</v>
      </c>
      <c r="PLB6" s="668"/>
      <c r="PLC6" s="668"/>
      <c r="PLD6" s="668"/>
      <c r="PLE6" s="668" t="s">
        <v>530</v>
      </c>
      <c r="PLF6" s="668"/>
      <c r="PLG6" s="668"/>
      <c r="PLH6" s="668"/>
      <c r="PLI6" s="668" t="s">
        <v>530</v>
      </c>
      <c r="PLJ6" s="668"/>
      <c r="PLK6" s="668"/>
      <c r="PLL6" s="668"/>
      <c r="PLM6" s="668" t="s">
        <v>530</v>
      </c>
      <c r="PLN6" s="668"/>
      <c r="PLO6" s="668"/>
      <c r="PLP6" s="668"/>
      <c r="PLQ6" s="668" t="s">
        <v>530</v>
      </c>
      <c r="PLR6" s="668"/>
      <c r="PLS6" s="668"/>
      <c r="PLT6" s="668"/>
      <c r="PLU6" s="668" t="s">
        <v>530</v>
      </c>
      <c r="PLV6" s="668"/>
      <c r="PLW6" s="668"/>
      <c r="PLX6" s="668"/>
      <c r="PLY6" s="668" t="s">
        <v>530</v>
      </c>
      <c r="PLZ6" s="668"/>
      <c r="PMA6" s="668"/>
      <c r="PMB6" s="668"/>
      <c r="PMC6" s="668" t="s">
        <v>530</v>
      </c>
      <c r="PMD6" s="668"/>
      <c r="PME6" s="668"/>
      <c r="PMF6" s="668"/>
      <c r="PMG6" s="668" t="s">
        <v>530</v>
      </c>
      <c r="PMH6" s="668"/>
      <c r="PMI6" s="668"/>
      <c r="PMJ6" s="668"/>
      <c r="PMK6" s="668" t="s">
        <v>530</v>
      </c>
      <c r="PML6" s="668"/>
      <c r="PMM6" s="668"/>
      <c r="PMN6" s="668"/>
      <c r="PMO6" s="668" t="s">
        <v>530</v>
      </c>
      <c r="PMP6" s="668"/>
      <c r="PMQ6" s="668"/>
      <c r="PMR6" s="668"/>
      <c r="PMS6" s="668" t="s">
        <v>530</v>
      </c>
      <c r="PMT6" s="668"/>
      <c r="PMU6" s="668"/>
      <c r="PMV6" s="668"/>
      <c r="PMW6" s="668" t="s">
        <v>530</v>
      </c>
      <c r="PMX6" s="668"/>
      <c r="PMY6" s="668"/>
      <c r="PMZ6" s="668"/>
      <c r="PNA6" s="668" t="s">
        <v>530</v>
      </c>
      <c r="PNB6" s="668"/>
      <c r="PNC6" s="668"/>
      <c r="PND6" s="668"/>
      <c r="PNE6" s="668" t="s">
        <v>530</v>
      </c>
      <c r="PNF6" s="668"/>
      <c r="PNG6" s="668"/>
      <c r="PNH6" s="668"/>
      <c r="PNI6" s="668" t="s">
        <v>530</v>
      </c>
      <c r="PNJ6" s="668"/>
      <c r="PNK6" s="668"/>
      <c r="PNL6" s="668"/>
      <c r="PNM6" s="668" t="s">
        <v>530</v>
      </c>
      <c r="PNN6" s="668"/>
      <c r="PNO6" s="668"/>
      <c r="PNP6" s="668"/>
      <c r="PNQ6" s="668" t="s">
        <v>530</v>
      </c>
      <c r="PNR6" s="668"/>
      <c r="PNS6" s="668"/>
      <c r="PNT6" s="668"/>
      <c r="PNU6" s="668" t="s">
        <v>530</v>
      </c>
      <c r="PNV6" s="668"/>
      <c r="PNW6" s="668"/>
      <c r="PNX6" s="668"/>
      <c r="PNY6" s="668" t="s">
        <v>530</v>
      </c>
      <c r="PNZ6" s="668"/>
      <c r="POA6" s="668"/>
      <c r="POB6" s="668"/>
      <c r="POC6" s="668" t="s">
        <v>530</v>
      </c>
      <c r="POD6" s="668"/>
      <c r="POE6" s="668"/>
      <c r="POF6" s="668"/>
      <c r="POG6" s="668" t="s">
        <v>530</v>
      </c>
      <c r="POH6" s="668"/>
      <c r="POI6" s="668"/>
      <c r="POJ6" s="668"/>
      <c r="POK6" s="668" t="s">
        <v>530</v>
      </c>
      <c r="POL6" s="668"/>
      <c r="POM6" s="668"/>
      <c r="PON6" s="668"/>
      <c r="POO6" s="668" t="s">
        <v>530</v>
      </c>
      <c r="POP6" s="668"/>
      <c r="POQ6" s="668"/>
      <c r="POR6" s="668"/>
      <c r="POS6" s="668" t="s">
        <v>530</v>
      </c>
      <c r="POT6" s="668"/>
      <c r="POU6" s="668"/>
      <c r="POV6" s="668"/>
      <c r="POW6" s="668" t="s">
        <v>530</v>
      </c>
      <c r="POX6" s="668"/>
      <c r="POY6" s="668"/>
      <c r="POZ6" s="668"/>
      <c r="PPA6" s="668" t="s">
        <v>530</v>
      </c>
      <c r="PPB6" s="668"/>
      <c r="PPC6" s="668"/>
      <c r="PPD6" s="668"/>
      <c r="PPE6" s="668" t="s">
        <v>530</v>
      </c>
      <c r="PPF6" s="668"/>
      <c r="PPG6" s="668"/>
      <c r="PPH6" s="668"/>
      <c r="PPI6" s="668" t="s">
        <v>530</v>
      </c>
      <c r="PPJ6" s="668"/>
      <c r="PPK6" s="668"/>
      <c r="PPL6" s="668"/>
      <c r="PPM6" s="668" t="s">
        <v>530</v>
      </c>
      <c r="PPN6" s="668"/>
      <c r="PPO6" s="668"/>
      <c r="PPP6" s="668"/>
      <c r="PPQ6" s="668" t="s">
        <v>530</v>
      </c>
      <c r="PPR6" s="668"/>
      <c r="PPS6" s="668"/>
      <c r="PPT6" s="668"/>
      <c r="PPU6" s="668" t="s">
        <v>530</v>
      </c>
      <c r="PPV6" s="668"/>
      <c r="PPW6" s="668"/>
      <c r="PPX6" s="668"/>
      <c r="PPY6" s="668" t="s">
        <v>530</v>
      </c>
      <c r="PPZ6" s="668"/>
      <c r="PQA6" s="668"/>
      <c r="PQB6" s="668"/>
      <c r="PQC6" s="668" t="s">
        <v>530</v>
      </c>
      <c r="PQD6" s="668"/>
      <c r="PQE6" s="668"/>
      <c r="PQF6" s="668"/>
      <c r="PQG6" s="668" t="s">
        <v>530</v>
      </c>
      <c r="PQH6" s="668"/>
      <c r="PQI6" s="668"/>
      <c r="PQJ6" s="668"/>
      <c r="PQK6" s="668" t="s">
        <v>530</v>
      </c>
      <c r="PQL6" s="668"/>
      <c r="PQM6" s="668"/>
      <c r="PQN6" s="668"/>
      <c r="PQO6" s="668" t="s">
        <v>530</v>
      </c>
      <c r="PQP6" s="668"/>
      <c r="PQQ6" s="668"/>
      <c r="PQR6" s="668"/>
      <c r="PQS6" s="668" t="s">
        <v>530</v>
      </c>
      <c r="PQT6" s="668"/>
      <c r="PQU6" s="668"/>
      <c r="PQV6" s="668"/>
      <c r="PQW6" s="668" t="s">
        <v>530</v>
      </c>
      <c r="PQX6" s="668"/>
      <c r="PQY6" s="668"/>
      <c r="PQZ6" s="668"/>
      <c r="PRA6" s="668" t="s">
        <v>530</v>
      </c>
      <c r="PRB6" s="668"/>
      <c r="PRC6" s="668"/>
      <c r="PRD6" s="668"/>
      <c r="PRE6" s="668" t="s">
        <v>530</v>
      </c>
      <c r="PRF6" s="668"/>
      <c r="PRG6" s="668"/>
      <c r="PRH6" s="668"/>
      <c r="PRI6" s="668" t="s">
        <v>530</v>
      </c>
      <c r="PRJ6" s="668"/>
      <c r="PRK6" s="668"/>
      <c r="PRL6" s="668"/>
      <c r="PRM6" s="668" t="s">
        <v>530</v>
      </c>
      <c r="PRN6" s="668"/>
      <c r="PRO6" s="668"/>
      <c r="PRP6" s="668"/>
      <c r="PRQ6" s="668" t="s">
        <v>530</v>
      </c>
      <c r="PRR6" s="668"/>
      <c r="PRS6" s="668"/>
      <c r="PRT6" s="668"/>
      <c r="PRU6" s="668" t="s">
        <v>530</v>
      </c>
      <c r="PRV6" s="668"/>
      <c r="PRW6" s="668"/>
      <c r="PRX6" s="668"/>
      <c r="PRY6" s="668" t="s">
        <v>530</v>
      </c>
      <c r="PRZ6" s="668"/>
      <c r="PSA6" s="668"/>
      <c r="PSB6" s="668"/>
      <c r="PSC6" s="668" t="s">
        <v>530</v>
      </c>
      <c r="PSD6" s="668"/>
      <c r="PSE6" s="668"/>
      <c r="PSF6" s="668"/>
      <c r="PSG6" s="668" t="s">
        <v>530</v>
      </c>
      <c r="PSH6" s="668"/>
      <c r="PSI6" s="668"/>
      <c r="PSJ6" s="668"/>
      <c r="PSK6" s="668" t="s">
        <v>530</v>
      </c>
      <c r="PSL6" s="668"/>
      <c r="PSM6" s="668"/>
      <c r="PSN6" s="668"/>
      <c r="PSO6" s="668" t="s">
        <v>530</v>
      </c>
      <c r="PSP6" s="668"/>
      <c r="PSQ6" s="668"/>
      <c r="PSR6" s="668"/>
      <c r="PSS6" s="668" t="s">
        <v>530</v>
      </c>
      <c r="PST6" s="668"/>
      <c r="PSU6" s="668"/>
      <c r="PSV6" s="668"/>
      <c r="PSW6" s="668" t="s">
        <v>530</v>
      </c>
      <c r="PSX6" s="668"/>
      <c r="PSY6" s="668"/>
      <c r="PSZ6" s="668"/>
      <c r="PTA6" s="668" t="s">
        <v>530</v>
      </c>
      <c r="PTB6" s="668"/>
      <c r="PTC6" s="668"/>
      <c r="PTD6" s="668"/>
      <c r="PTE6" s="668" t="s">
        <v>530</v>
      </c>
      <c r="PTF6" s="668"/>
      <c r="PTG6" s="668"/>
      <c r="PTH6" s="668"/>
      <c r="PTI6" s="668" t="s">
        <v>530</v>
      </c>
      <c r="PTJ6" s="668"/>
      <c r="PTK6" s="668"/>
      <c r="PTL6" s="668"/>
      <c r="PTM6" s="668" t="s">
        <v>530</v>
      </c>
      <c r="PTN6" s="668"/>
      <c r="PTO6" s="668"/>
      <c r="PTP6" s="668"/>
      <c r="PTQ6" s="668" t="s">
        <v>530</v>
      </c>
      <c r="PTR6" s="668"/>
      <c r="PTS6" s="668"/>
      <c r="PTT6" s="668"/>
      <c r="PTU6" s="668" t="s">
        <v>530</v>
      </c>
      <c r="PTV6" s="668"/>
      <c r="PTW6" s="668"/>
      <c r="PTX6" s="668"/>
      <c r="PTY6" s="668" t="s">
        <v>530</v>
      </c>
      <c r="PTZ6" s="668"/>
      <c r="PUA6" s="668"/>
      <c r="PUB6" s="668"/>
      <c r="PUC6" s="668" t="s">
        <v>530</v>
      </c>
      <c r="PUD6" s="668"/>
      <c r="PUE6" s="668"/>
      <c r="PUF6" s="668"/>
      <c r="PUG6" s="668" t="s">
        <v>530</v>
      </c>
      <c r="PUH6" s="668"/>
      <c r="PUI6" s="668"/>
      <c r="PUJ6" s="668"/>
      <c r="PUK6" s="668" t="s">
        <v>530</v>
      </c>
      <c r="PUL6" s="668"/>
      <c r="PUM6" s="668"/>
      <c r="PUN6" s="668"/>
      <c r="PUO6" s="668" t="s">
        <v>530</v>
      </c>
      <c r="PUP6" s="668"/>
      <c r="PUQ6" s="668"/>
      <c r="PUR6" s="668"/>
      <c r="PUS6" s="668" t="s">
        <v>530</v>
      </c>
      <c r="PUT6" s="668"/>
      <c r="PUU6" s="668"/>
      <c r="PUV6" s="668"/>
      <c r="PUW6" s="668" t="s">
        <v>530</v>
      </c>
      <c r="PUX6" s="668"/>
      <c r="PUY6" s="668"/>
      <c r="PUZ6" s="668"/>
      <c r="PVA6" s="668" t="s">
        <v>530</v>
      </c>
      <c r="PVB6" s="668"/>
      <c r="PVC6" s="668"/>
      <c r="PVD6" s="668"/>
      <c r="PVE6" s="668" t="s">
        <v>530</v>
      </c>
      <c r="PVF6" s="668"/>
      <c r="PVG6" s="668"/>
      <c r="PVH6" s="668"/>
      <c r="PVI6" s="668" t="s">
        <v>530</v>
      </c>
      <c r="PVJ6" s="668"/>
      <c r="PVK6" s="668"/>
      <c r="PVL6" s="668"/>
      <c r="PVM6" s="668" t="s">
        <v>530</v>
      </c>
      <c r="PVN6" s="668"/>
      <c r="PVO6" s="668"/>
      <c r="PVP6" s="668"/>
      <c r="PVQ6" s="668" t="s">
        <v>530</v>
      </c>
      <c r="PVR6" s="668"/>
      <c r="PVS6" s="668"/>
      <c r="PVT6" s="668"/>
      <c r="PVU6" s="668" t="s">
        <v>530</v>
      </c>
      <c r="PVV6" s="668"/>
      <c r="PVW6" s="668"/>
      <c r="PVX6" s="668"/>
      <c r="PVY6" s="668" t="s">
        <v>530</v>
      </c>
      <c r="PVZ6" s="668"/>
      <c r="PWA6" s="668"/>
      <c r="PWB6" s="668"/>
      <c r="PWC6" s="668" t="s">
        <v>530</v>
      </c>
      <c r="PWD6" s="668"/>
      <c r="PWE6" s="668"/>
      <c r="PWF6" s="668"/>
      <c r="PWG6" s="668" t="s">
        <v>530</v>
      </c>
      <c r="PWH6" s="668"/>
      <c r="PWI6" s="668"/>
      <c r="PWJ6" s="668"/>
      <c r="PWK6" s="668" t="s">
        <v>530</v>
      </c>
      <c r="PWL6" s="668"/>
      <c r="PWM6" s="668"/>
      <c r="PWN6" s="668"/>
      <c r="PWO6" s="668" t="s">
        <v>530</v>
      </c>
      <c r="PWP6" s="668"/>
      <c r="PWQ6" s="668"/>
      <c r="PWR6" s="668"/>
      <c r="PWS6" s="668" t="s">
        <v>530</v>
      </c>
      <c r="PWT6" s="668"/>
      <c r="PWU6" s="668"/>
      <c r="PWV6" s="668"/>
      <c r="PWW6" s="668" t="s">
        <v>530</v>
      </c>
      <c r="PWX6" s="668"/>
      <c r="PWY6" s="668"/>
      <c r="PWZ6" s="668"/>
      <c r="PXA6" s="668" t="s">
        <v>530</v>
      </c>
      <c r="PXB6" s="668"/>
      <c r="PXC6" s="668"/>
      <c r="PXD6" s="668"/>
      <c r="PXE6" s="668" t="s">
        <v>530</v>
      </c>
      <c r="PXF6" s="668"/>
      <c r="PXG6" s="668"/>
      <c r="PXH6" s="668"/>
      <c r="PXI6" s="668" t="s">
        <v>530</v>
      </c>
      <c r="PXJ6" s="668"/>
      <c r="PXK6" s="668"/>
      <c r="PXL6" s="668"/>
      <c r="PXM6" s="668" t="s">
        <v>530</v>
      </c>
      <c r="PXN6" s="668"/>
      <c r="PXO6" s="668"/>
      <c r="PXP6" s="668"/>
      <c r="PXQ6" s="668" t="s">
        <v>530</v>
      </c>
      <c r="PXR6" s="668"/>
      <c r="PXS6" s="668"/>
      <c r="PXT6" s="668"/>
      <c r="PXU6" s="668" t="s">
        <v>530</v>
      </c>
      <c r="PXV6" s="668"/>
      <c r="PXW6" s="668"/>
      <c r="PXX6" s="668"/>
      <c r="PXY6" s="668" t="s">
        <v>530</v>
      </c>
      <c r="PXZ6" s="668"/>
      <c r="PYA6" s="668"/>
      <c r="PYB6" s="668"/>
      <c r="PYC6" s="668" t="s">
        <v>530</v>
      </c>
      <c r="PYD6" s="668"/>
      <c r="PYE6" s="668"/>
      <c r="PYF6" s="668"/>
      <c r="PYG6" s="668" t="s">
        <v>530</v>
      </c>
      <c r="PYH6" s="668"/>
      <c r="PYI6" s="668"/>
      <c r="PYJ6" s="668"/>
      <c r="PYK6" s="668" t="s">
        <v>530</v>
      </c>
      <c r="PYL6" s="668"/>
      <c r="PYM6" s="668"/>
      <c r="PYN6" s="668"/>
      <c r="PYO6" s="668" t="s">
        <v>530</v>
      </c>
      <c r="PYP6" s="668"/>
      <c r="PYQ6" s="668"/>
      <c r="PYR6" s="668"/>
      <c r="PYS6" s="668" t="s">
        <v>530</v>
      </c>
      <c r="PYT6" s="668"/>
      <c r="PYU6" s="668"/>
      <c r="PYV6" s="668"/>
      <c r="PYW6" s="668" t="s">
        <v>530</v>
      </c>
      <c r="PYX6" s="668"/>
      <c r="PYY6" s="668"/>
      <c r="PYZ6" s="668"/>
      <c r="PZA6" s="668" t="s">
        <v>530</v>
      </c>
      <c r="PZB6" s="668"/>
      <c r="PZC6" s="668"/>
      <c r="PZD6" s="668"/>
      <c r="PZE6" s="668" t="s">
        <v>530</v>
      </c>
      <c r="PZF6" s="668"/>
      <c r="PZG6" s="668"/>
      <c r="PZH6" s="668"/>
      <c r="PZI6" s="668" t="s">
        <v>530</v>
      </c>
      <c r="PZJ6" s="668"/>
      <c r="PZK6" s="668"/>
      <c r="PZL6" s="668"/>
      <c r="PZM6" s="668" t="s">
        <v>530</v>
      </c>
      <c r="PZN6" s="668"/>
      <c r="PZO6" s="668"/>
      <c r="PZP6" s="668"/>
      <c r="PZQ6" s="668" t="s">
        <v>530</v>
      </c>
      <c r="PZR6" s="668"/>
      <c r="PZS6" s="668"/>
      <c r="PZT6" s="668"/>
      <c r="PZU6" s="668" t="s">
        <v>530</v>
      </c>
      <c r="PZV6" s="668"/>
      <c r="PZW6" s="668"/>
      <c r="PZX6" s="668"/>
      <c r="PZY6" s="668" t="s">
        <v>530</v>
      </c>
      <c r="PZZ6" s="668"/>
      <c r="QAA6" s="668"/>
      <c r="QAB6" s="668"/>
      <c r="QAC6" s="668" t="s">
        <v>530</v>
      </c>
      <c r="QAD6" s="668"/>
      <c r="QAE6" s="668"/>
      <c r="QAF6" s="668"/>
      <c r="QAG6" s="668" t="s">
        <v>530</v>
      </c>
      <c r="QAH6" s="668"/>
      <c r="QAI6" s="668"/>
      <c r="QAJ6" s="668"/>
      <c r="QAK6" s="668" t="s">
        <v>530</v>
      </c>
      <c r="QAL6" s="668"/>
      <c r="QAM6" s="668"/>
      <c r="QAN6" s="668"/>
      <c r="QAO6" s="668" t="s">
        <v>530</v>
      </c>
      <c r="QAP6" s="668"/>
      <c r="QAQ6" s="668"/>
      <c r="QAR6" s="668"/>
      <c r="QAS6" s="668" t="s">
        <v>530</v>
      </c>
      <c r="QAT6" s="668"/>
      <c r="QAU6" s="668"/>
      <c r="QAV6" s="668"/>
      <c r="QAW6" s="668" t="s">
        <v>530</v>
      </c>
      <c r="QAX6" s="668"/>
      <c r="QAY6" s="668"/>
      <c r="QAZ6" s="668"/>
      <c r="QBA6" s="668" t="s">
        <v>530</v>
      </c>
      <c r="QBB6" s="668"/>
      <c r="QBC6" s="668"/>
      <c r="QBD6" s="668"/>
      <c r="QBE6" s="668" t="s">
        <v>530</v>
      </c>
      <c r="QBF6" s="668"/>
      <c r="QBG6" s="668"/>
      <c r="QBH6" s="668"/>
      <c r="QBI6" s="668" t="s">
        <v>530</v>
      </c>
      <c r="QBJ6" s="668"/>
      <c r="QBK6" s="668"/>
      <c r="QBL6" s="668"/>
      <c r="QBM6" s="668" t="s">
        <v>530</v>
      </c>
      <c r="QBN6" s="668"/>
      <c r="QBO6" s="668"/>
      <c r="QBP6" s="668"/>
      <c r="QBQ6" s="668" t="s">
        <v>530</v>
      </c>
      <c r="QBR6" s="668"/>
      <c r="QBS6" s="668"/>
      <c r="QBT6" s="668"/>
      <c r="QBU6" s="668" t="s">
        <v>530</v>
      </c>
      <c r="QBV6" s="668"/>
      <c r="QBW6" s="668"/>
      <c r="QBX6" s="668"/>
      <c r="QBY6" s="668" t="s">
        <v>530</v>
      </c>
      <c r="QBZ6" s="668"/>
      <c r="QCA6" s="668"/>
      <c r="QCB6" s="668"/>
      <c r="QCC6" s="668" t="s">
        <v>530</v>
      </c>
      <c r="QCD6" s="668"/>
      <c r="QCE6" s="668"/>
      <c r="QCF6" s="668"/>
      <c r="QCG6" s="668" t="s">
        <v>530</v>
      </c>
      <c r="QCH6" s="668"/>
      <c r="QCI6" s="668"/>
      <c r="QCJ6" s="668"/>
      <c r="QCK6" s="668" t="s">
        <v>530</v>
      </c>
      <c r="QCL6" s="668"/>
      <c r="QCM6" s="668"/>
      <c r="QCN6" s="668"/>
      <c r="QCO6" s="668" t="s">
        <v>530</v>
      </c>
      <c r="QCP6" s="668"/>
      <c r="QCQ6" s="668"/>
      <c r="QCR6" s="668"/>
      <c r="QCS6" s="668" t="s">
        <v>530</v>
      </c>
      <c r="QCT6" s="668"/>
      <c r="QCU6" s="668"/>
      <c r="QCV6" s="668"/>
      <c r="QCW6" s="668" t="s">
        <v>530</v>
      </c>
      <c r="QCX6" s="668"/>
      <c r="QCY6" s="668"/>
      <c r="QCZ6" s="668"/>
      <c r="QDA6" s="668" t="s">
        <v>530</v>
      </c>
      <c r="QDB6" s="668"/>
      <c r="QDC6" s="668"/>
      <c r="QDD6" s="668"/>
      <c r="QDE6" s="668" t="s">
        <v>530</v>
      </c>
      <c r="QDF6" s="668"/>
      <c r="QDG6" s="668"/>
      <c r="QDH6" s="668"/>
      <c r="QDI6" s="668" t="s">
        <v>530</v>
      </c>
      <c r="QDJ6" s="668"/>
      <c r="QDK6" s="668"/>
      <c r="QDL6" s="668"/>
      <c r="QDM6" s="668" t="s">
        <v>530</v>
      </c>
      <c r="QDN6" s="668"/>
      <c r="QDO6" s="668"/>
      <c r="QDP6" s="668"/>
      <c r="QDQ6" s="668" t="s">
        <v>530</v>
      </c>
      <c r="QDR6" s="668"/>
      <c r="QDS6" s="668"/>
      <c r="QDT6" s="668"/>
      <c r="QDU6" s="668" t="s">
        <v>530</v>
      </c>
      <c r="QDV6" s="668"/>
      <c r="QDW6" s="668"/>
      <c r="QDX6" s="668"/>
      <c r="QDY6" s="668" t="s">
        <v>530</v>
      </c>
      <c r="QDZ6" s="668"/>
      <c r="QEA6" s="668"/>
      <c r="QEB6" s="668"/>
      <c r="QEC6" s="668" t="s">
        <v>530</v>
      </c>
      <c r="QED6" s="668"/>
      <c r="QEE6" s="668"/>
      <c r="QEF6" s="668"/>
      <c r="QEG6" s="668" t="s">
        <v>530</v>
      </c>
      <c r="QEH6" s="668"/>
      <c r="QEI6" s="668"/>
      <c r="QEJ6" s="668"/>
      <c r="QEK6" s="668" t="s">
        <v>530</v>
      </c>
      <c r="QEL6" s="668"/>
      <c r="QEM6" s="668"/>
      <c r="QEN6" s="668"/>
      <c r="QEO6" s="668" t="s">
        <v>530</v>
      </c>
      <c r="QEP6" s="668"/>
      <c r="QEQ6" s="668"/>
      <c r="QER6" s="668"/>
      <c r="QES6" s="668" t="s">
        <v>530</v>
      </c>
      <c r="QET6" s="668"/>
      <c r="QEU6" s="668"/>
      <c r="QEV6" s="668"/>
      <c r="QEW6" s="668" t="s">
        <v>530</v>
      </c>
      <c r="QEX6" s="668"/>
      <c r="QEY6" s="668"/>
      <c r="QEZ6" s="668"/>
      <c r="QFA6" s="668" t="s">
        <v>530</v>
      </c>
      <c r="QFB6" s="668"/>
      <c r="QFC6" s="668"/>
      <c r="QFD6" s="668"/>
      <c r="QFE6" s="668" t="s">
        <v>530</v>
      </c>
      <c r="QFF6" s="668"/>
      <c r="QFG6" s="668"/>
      <c r="QFH6" s="668"/>
      <c r="QFI6" s="668" t="s">
        <v>530</v>
      </c>
      <c r="QFJ6" s="668"/>
      <c r="QFK6" s="668"/>
      <c r="QFL6" s="668"/>
      <c r="QFM6" s="668" t="s">
        <v>530</v>
      </c>
      <c r="QFN6" s="668"/>
      <c r="QFO6" s="668"/>
      <c r="QFP6" s="668"/>
      <c r="QFQ6" s="668" t="s">
        <v>530</v>
      </c>
      <c r="QFR6" s="668"/>
      <c r="QFS6" s="668"/>
      <c r="QFT6" s="668"/>
      <c r="QFU6" s="668" t="s">
        <v>530</v>
      </c>
      <c r="QFV6" s="668"/>
      <c r="QFW6" s="668"/>
      <c r="QFX6" s="668"/>
      <c r="QFY6" s="668" t="s">
        <v>530</v>
      </c>
      <c r="QFZ6" s="668"/>
      <c r="QGA6" s="668"/>
      <c r="QGB6" s="668"/>
      <c r="QGC6" s="668" t="s">
        <v>530</v>
      </c>
      <c r="QGD6" s="668"/>
      <c r="QGE6" s="668"/>
      <c r="QGF6" s="668"/>
      <c r="QGG6" s="668" t="s">
        <v>530</v>
      </c>
      <c r="QGH6" s="668"/>
      <c r="QGI6" s="668"/>
      <c r="QGJ6" s="668"/>
      <c r="QGK6" s="668" t="s">
        <v>530</v>
      </c>
      <c r="QGL6" s="668"/>
      <c r="QGM6" s="668"/>
      <c r="QGN6" s="668"/>
      <c r="QGO6" s="668" t="s">
        <v>530</v>
      </c>
      <c r="QGP6" s="668"/>
      <c r="QGQ6" s="668"/>
      <c r="QGR6" s="668"/>
      <c r="QGS6" s="668" t="s">
        <v>530</v>
      </c>
      <c r="QGT6" s="668"/>
      <c r="QGU6" s="668"/>
      <c r="QGV6" s="668"/>
      <c r="QGW6" s="668" t="s">
        <v>530</v>
      </c>
      <c r="QGX6" s="668"/>
      <c r="QGY6" s="668"/>
      <c r="QGZ6" s="668"/>
      <c r="QHA6" s="668" t="s">
        <v>530</v>
      </c>
      <c r="QHB6" s="668"/>
      <c r="QHC6" s="668"/>
      <c r="QHD6" s="668"/>
      <c r="QHE6" s="668" t="s">
        <v>530</v>
      </c>
      <c r="QHF6" s="668"/>
      <c r="QHG6" s="668"/>
      <c r="QHH6" s="668"/>
      <c r="QHI6" s="668" t="s">
        <v>530</v>
      </c>
      <c r="QHJ6" s="668"/>
      <c r="QHK6" s="668"/>
      <c r="QHL6" s="668"/>
      <c r="QHM6" s="668" t="s">
        <v>530</v>
      </c>
      <c r="QHN6" s="668"/>
      <c r="QHO6" s="668"/>
      <c r="QHP6" s="668"/>
      <c r="QHQ6" s="668" t="s">
        <v>530</v>
      </c>
      <c r="QHR6" s="668"/>
      <c r="QHS6" s="668"/>
      <c r="QHT6" s="668"/>
      <c r="QHU6" s="668" t="s">
        <v>530</v>
      </c>
      <c r="QHV6" s="668"/>
      <c r="QHW6" s="668"/>
      <c r="QHX6" s="668"/>
      <c r="QHY6" s="668" t="s">
        <v>530</v>
      </c>
      <c r="QHZ6" s="668"/>
      <c r="QIA6" s="668"/>
      <c r="QIB6" s="668"/>
      <c r="QIC6" s="668" t="s">
        <v>530</v>
      </c>
      <c r="QID6" s="668"/>
      <c r="QIE6" s="668"/>
      <c r="QIF6" s="668"/>
      <c r="QIG6" s="668" t="s">
        <v>530</v>
      </c>
      <c r="QIH6" s="668"/>
      <c r="QII6" s="668"/>
      <c r="QIJ6" s="668"/>
      <c r="QIK6" s="668" t="s">
        <v>530</v>
      </c>
      <c r="QIL6" s="668"/>
      <c r="QIM6" s="668"/>
      <c r="QIN6" s="668"/>
      <c r="QIO6" s="668" t="s">
        <v>530</v>
      </c>
      <c r="QIP6" s="668"/>
      <c r="QIQ6" s="668"/>
      <c r="QIR6" s="668"/>
      <c r="QIS6" s="668" t="s">
        <v>530</v>
      </c>
      <c r="QIT6" s="668"/>
      <c r="QIU6" s="668"/>
      <c r="QIV6" s="668"/>
      <c r="QIW6" s="668" t="s">
        <v>530</v>
      </c>
      <c r="QIX6" s="668"/>
      <c r="QIY6" s="668"/>
      <c r="QIZ6" s="668"/>
      <c r="QJA6" s="668" t="s">
        <v>530</v>
      </c>
      <c r="QJB6" s="668"/>
      <c r="QJC6" s="668"/>
      <c r="QJD6" s="668"/>
      <c r="QJE6" s="668" t="s">
        <v>530</v>
      </c>
      <c r="QJF6" s="668"/>
      <c r="QJG6" s="668"/>
      <c r="QJH6" s="668"/>
      <c r="QJI6" s="668" t="s">
        <v>530</v>
      </c>
      <c r="QJJ6" s="668"/>
      <c r="QJK6" s="668"/>
      <c r="QJL6" s="668"/>
      <c r="QJM6" s="668" t="s">
        <v>530</v>
      </c>
      <c r="QJN6" s="668"/>
      <c r="QJO6" s="668"/>
      <c r="QJP6" s="668"/>
      <c r="QJQ6" s="668" t="s">
        <v>530</v>
      </c>
      <c r="QJR6" s="668"/>
      <c r="QJS6" s="668"/>
      <c r="QJT6" s="668"/>
      <c r="QJU6" s="668" t="s">
        <v>530</v>
      </c>
      <c r="QJV6" s="668"/>
      <c r="QJW6" s="668"/>
      <c r="QJX6" s="668"/>
      <c r="QJY6" s="668" t="s">
        <v>530</v>
      </c>
      <c r="QJZ6" s="668"/>
      <c r="QKA6" s="668"/>
      <c r="QKB6" s="668"/>
      <c r="QKC6" s="668" t="s">
        <v>530</v>
      </c>
      <c r="QKD6" s="668"/>
      <c r="QKE6" s="668"/>
      <c r="QKF6" s="668"/>
      <c r="QKG6" s="668" t="s">
        <v>530</v>
      </c>
      <c r="QKH6" s="668"/>
      <c r="QKI6" s="668"/>
      <c r="QKJ6" s="668"/>
      <c r="QKK6" s="668" t="s">
        <v>530</v>
      </c>
      <c r="QKL6" s="668"/>
      <c r="QKM6" s="668"/>
      <c r="QKN6" s="668"/>
      <c r="QKO6" s="668" t="s">
        <v>530</v>
      </c>
      <c r="QKP6" s="668"/>
      <c r="QKQ6" s="668"/>
      <c r="QKR6" s="668"/>
      <c r="QKS6" s="668" t="s">
        <v>530</v>
      </c>
      <c r="QKT6" s="668"/>
      <c r="QKU6" s="668"/>
      <c r="QKV6" s="668"/>
      <c r="QKW6" s="668" t="s">
        <v>530</v>
      </c>
      <c r="QKX6" s="668"/>
      <c r="QKY6" s="668"/>
      <c r="QKZ6" s="668"/>
      <c r="QLA6" s="668" t="s">
        <v>530</v>
      </c>
      <c r="QLB6" s="668"/>
      <c r="QLC6" s="668"/>
      <c r="QLD6" s="668"/>
      <c r="QLE6" s="668" t="s">
        <v>530</v>
      </c>
      <c r="QLF6" s="668"/>
      <c r="QLG6" s="668"/>
      <c r="QLH6" s="668"/>
      <c r="QLI6" s="668" t="s">
        <v>530</v>
      </c>
      <c r="QLJ6" s="668"/>
      <c r="QLK6" s="668"/>
      <c r="QLL6" s="668"/>
      <c r="QLM6" s="668" t="s">
        <v>530</v>
      </c>
      <c r="QLN6" s="668"/>
      <c r="QLO6" s="668"/>
      <c r="QLP6" s="668"/>
      <c r="QLQ6" s="668" t="s">
        <v>530</v>
      </c>
      <c r="QLR6" s="668"/>
      <c r="QLS6" s="668"/>
      <c r="QLT6" s="668"/>
      <c r="QLU6" s="668" t="s">
        <v>530</v>
      </c>
      <c r="QLV6" s="668"/>
      <c r="QLW6" s="668"/>
      <c r="QLX6" s="668"/>
      <c r="QLY6" s="668" t="s">
        <v>530</v>
      </c>
      <c r="QLZ6" s="668"/>
      <c r="QMA6" s="668"/>
      <c r="QMB6" s="668"/>
      <c r="QMC6" s="668" t="s">
        <v>530</v>
      </c>
      <c r="QMD6" s="668"/>
      <c r="QME6" s="668"/>
      <c r="QMF6" s="668"/>
      <c r="QMG6" s="668" t="s">
        <v>530</v>
      </c>
      <c r="QMH6" s="668"/>
      <c r="QMI6" s="668"/>
      <c r="QMJ6" s="668"/>
      <c r="QMK6" s="668" t="s">
        <v>530</v>
      </c>
      <c r="QML6" s="668"/>
      <c r="QMM6" s="668"/>
      <c r="QMN6" s="668"/>
      <c r="QMO6" s="668" t="s">
        <v>530</v>
      </c>
      <c r="QMP6" s="668"/>
      <c r="QMQ6" s="668"/>
      <c r="QMR6" s="668"/>
      <c r="QMS6" s="668" t="s">
        <v>530</v>
      </c>
      <c r="QMT6" s="668"/>
      <c r="QMU6" s="668"/>
      <c r="QMV6" s="668"/>
      <c r="QMW6" s="668" t="s">
        <v>530</v>
      </c>
      <c r="QMX6" s="668"/>
      <c r="QMY6" s="668"/>
      <c r="QMZ6" s="668"/>
      <c r="QNA6" s="668" t="s">
        <v>530</v>
      </c>
      <c r="QNB6" s="668"/>
      <c r="QNC6" s="668"/>
      <c r="QND6" s="668"/>
      <c r="QNE6" s="668" t="s">
        <v>530</v>
      </c>
      <c r="QNF6" s="668"/>
      <c r="QNG6" s="668"/>
      <c r="QNH6" s="668"/>
      <c r="QNI6" s="668" t="s">
        <v>530</v>
      </c>
      <c r="QNJ6" s="668"/>
      <c r="QNK6" s="668"/>
      <c r="QNL6" s="668"/>
      <c r="QNM6" s="668" t="s">
        <v>530</v>
      </c>
      <c r="QNN6" s="668"/>
      <c r="QNO6" s="668"/>
      <c r="QNP6" s="668"/>
      <c r="QNQ6" s="668" t="s">
        <v>530</v>
      </c>
      <c r="QNR6" s="668"/>
      <c r="QNS6" s="668"/>
      <c r="QNT6" s="668"/>
      <c r="QNU6" s="668" t="s">
        <v>530</v>
      </c>
      <c r="QNV6" s="668"/>
      <c r="QNW6" s="668"/>
      <c r="QNX6" s="668"/>
      <c r="QNY6" s="668" t="s">
        <v>530</v>
      </c>
      <c r="QNZ6" s="668"/>
      <c r="QOA6" s="668"/>
      <c r="QOB6" s="668"/>
      <c r="QOC6" s="668" t="s">
        <v>530</v>
      </c>
      <c r="QOD6" s="668"/>
      <c r="QOE6" s="668"/>
      <c r="QOF6" s="668"/>
      <c r="QOG6" s="668" t="s">
        <v>530</v>
      </c>
      <c r="QOH6" s="668"/>
      <c r="QOI6" s="668"/>
      <c r="QOJ6" s="668"/>
      <c r="QOK6" s="668" t="s">
        <v>530</v>
      </c>
      <c r="QOL6" s="668"/>
      <c r="QOM6" s="668"/>
      <c r="QON6" s="668"/>
      <c r="QOO6" s="668" t="s">
        <v>530</v>
      </c>
      <c r="QOP6" s="668"/>
      <c r="QOQ6" s="668"/>
      <c r="QOR6" s="668"/>
      <c r="QOS6" s="668" t="s">
        <v>530</v>
      </c>
      <c r="QOT6" s="668"/>
      <c r="QOU6" s="668"/>
      <c r="QOV6" s="668"/>
      <c r="QOW6" s="668" t="s">
        <v>530</v>
      </c>
      <c r="QOX6" s="668"/>
      <c r="QOY6" s="668"/>
      <c r="QOZ6" s="668"/>
      <c r="QPA6" s="668" t="s">
        <v>530</v>
      </c>
      <c r="QPB6" s="668"/>
      <c r="QPC6" s="668"/>
      <c r="QPD6" s="668"/>
      <c r="QPE6" s="668" t="s">
        <v>530</v>
      </c>
      <c r="QPF6" s="668"/>
      <c r="QPG6" s="668"/>
      <c r="QPH6" s="668"/>
      <c r="QPI6" s="668" t="s">
        <v>530</v>
      </c>
      <c r="QPJ6" s="668"/>
      <c r="QPK6" s="668"/>
      <c r="QPL6" s="668"/>
      <c r="QPM6" s="668" t="s">
        <v>530</v>
      </c>
      <c r="QPN6" s="668"/>
      <c r="QPO6" s="668"/>
      <c r="QPP6" s="668"/>
      <c r="QPQ6" s="668" t="s">
        <v>530</v>
      </c>
      <c r="QPR6" s="668"/>
      <c r="QPS6" s="668"/>
      <c r="QPT6" s="668"/>
      <c r="QPU6" s="668" t="s">
        <v>530</v>
      </c>
      <c r="QPV6" s="668"/>
      <c r="QPW6" s="668"/>
      <c r="QPX6" s="668"/>
      <c r="QPY6" s="668" t="s">
        <v>530</v>
      </c>
      <c r="QPZ6" s="668"/>
      <c r="QQA6" s="668"/>
      <c r="QQB6" s="668"/>
      <c r="QQC6" s="668" t="s">
        <v>530</v>
      </c>
      <c r="QQD6" s="668"/>
      <c r="QQE6" s="668"/>
      <c r="QQF6" s="668"/>
      <c r="QQG6" s="668" t="s">
        <v>530</v>
      </c>
      <c r="QQH6" s="668"/>
      <c r="QQI6" s="668"/>
      <c r="QQJ6" s="668"/>
      <c r="QQK6" s="668" t="s">
        <v>530</v>
      </c>
      <c r="QQL6" s="668"/>
      <c r="QQM6" s="668"/>
      <c r="QQN6" s="668"/>
      <c r="QQO6" s="668" t="s">
        <v>530</v>
      </c>
      <c r="QQP6" s="668"/>
      <c r="QQQ6" s="668"/>
      <c r="QQR6" s="668"/>
      <c r="QQS6" s="668" t="s">
        <v>530</v>
      </c>
      <c r="QQT6" s="668"/>
      <c r="QQU6" s="668"/>
      <c r="QQV6" s="668"/>
      <c r="QQW6" s="668" t="s">
        <v>530</v>
      </c>
      <c r="QQX6" s="668"/>
      <c r="QQY6" s="668"/>
      <c r="QQZ6" s="668"/>
      <c r="QRA6" s="668" t="s">
        <v>530</v>
      </c>
      <c r="QRB6" s="668"/>
      <c r="QRC6" s="668"/>
      <c r="QRD6" s="668"/>
      <c r="QRE6" s="668" t="s">
        <v>530</v>
      </c>
      <c r="QRF6" s="668"/>
      <c r="QRG6" s="668"/>
      <c r="QRH6" s="668"/>
      <c r="QRI6" s="668" t="s">
        <v>530</v>
      </c>
      <c r="QRJ6" s="668"/>
      <c r="QRK6" s="668"/>
      <c r="QRL6" s="668"/>
      <c r="QRM6" s="668" t="s">
        <v>530</v>
      </c>
      <c r="QRN6" s="668"/>
      <c r="QRO6" s="668"/>
      <c r="QRP6" s="668"/>
      <c r="QRQ6" s="668" t="s">
        <v>530</v>
      </c>
      <c r="QRR6" s="668"/>
      <c r="QRS6" s="668"/>
      <c r="QRT6" s="668"/>
      <c r="QRU6" s="668" t="s">
        <v>530</v>
      </c>
      <c r="QRV6" s="668"/>
      <c r="QRW6" s="668"/>
      <c r="QRX6" s="668"/>
      <c r="QRY6" s="668" t="s">
        <v>530</v>
      </c>
      <c r="QRZ6" s="668"/>
      <c r="QSA6" s="668"/>
      <c r="QSB6" s="668"/>
      <c r="QSC6" s="668" t="s">
        <v>530</v>
      </c>
      <c r="QSD6" s="668"/>
      <c r="QSE6" s="668"/>
      <c r="QSF6" s="668"/>
      <c r="QSG6" s="668" t="s">
        <v>530</v>
      </c>
      <c r="QSH6" s="668"/>
      <c r="QSI6" s="668"/>
      <c r="QSJ6" s="668"/>
      <c r="QSK6" s="668" t="s">
        <v>530</v>
      </c>
      <c r="QSL6" s="668"/>
      <c r="QSM6" s="668"/>
      <c r="QSN6" s="668"/>
      <c r="QSO6" s="668" t="s">
        <v>530</v>
      </c>
      <c r="QSP6" s="668"/>
      <c r="QSQ6" s="668"/>
      <c r="QSR6" s="668"/>
      <c r="QSS6" s="668" t="s">
        <v>530</v>
      </c>
      <c r="QST6" s="668"/>
      <c r="QSU6" s="668"/>
      <c r="QSV6" s="668"/>
      <c r="QSW6" s="668" t="s">
        <v>530</v>
      </c>
      <c r="QSX6" s="668"/>
      <c r="QSY6" s="668"/>
      <c r="QSZ6" s="668"/>
      <c r="QTA6" s="668" t="s">
        <v>530</v>
      </c>
      <c r="QTB6" s="668"/>
      <c r="QTC6" s="668"/>
      <c r="QTD6" s="668"/>
      <c r="QTE6" s="668" t="s">
        <v>530</v>
      </c>
      <c r="QTF6" s="668"/>
      <c r="QTG6" s="668"/>
      <c r="QTH6" s="668"/>
      <c r="QTI6" s="668" t="s">
        <v>530</v>
      </c>
      <c r="QTJ6" s="668"/>
      <c r="QTK6" s="668"/>
      <c r="QTL6" s="668"/>
      <c r="QTM6" s="668" t="s">
        <v>530</v>
      </c>
      <c r="QTN6" s="668"/>
      <c r="QTO6" s="668"/>
      <c r="QTP6" s="668"/>
      <c r="QTQ6" s="668" t="s">
        <v>530</v>
      </c>
      <c r="QTR6" s="668"/>
      <c r="QTS6" s="668"/>
      <c r="QTT6" s="668"/>
      <c r="QTU6" s="668" t="s">
        <v>530</v>
      </c>
      <c r="QTV6" s="668"/>
      <c r="QTW6" s="668"/>
      <c r="QTX6" s="668"/>
      <c r="QTY6" s="668" t="s">
        <v>530</v>
      </c>
      <c r="QTZ6" s="668"/>
      <c r="QUA6" s="668"/>
      <c r="QUB6" s="668"/>
      <c r="QUC6" s="668" t="s">
        <v>530</v>
      </c>
      <c r="QUD6" s="668"/>
      <c r="QUE6" s="668"/>
      <c r="QUF6" s="668"/>
      <c r="QUG6" s="668" t="s">
        <v>530</v>
      </c>
      <c r="QUH6" s="668"/>
      <c r="QUI6" s="668"/>
      <c r="QUJ6" s="668"/>
      <c r="QUK6" s="668" t="s">
        <v>530</v>
      </c>
      <c r="QUL6" s="668"/>
      <c r="QUM6" s="668"/>
      <c r="QUN6" s="668"/>
      <c r="QUO6" s="668" t="s">
        <v>530</v>
      </c>
      <c r="QUP6" s="668"/>
      <c r="QUQ6" s="668"/>
      <c r="QUR6" s="668"/>
      <c r="QUS6" s="668" t="s">
        <v>530</v>
      </c>
      <c r="QUT6" s="668"/>
      <c r="QUU6" s="668"/>
      <c r="QUV6" s="668"/>
      <c r="QUW6" s="668" t="s">
        <v>530</v>
      </c>
      <c r="QUX6" s="668"/>
      <c r="QUY6" s="668"/>
      <c r="QUZ6" s="668"/>
      <c r="QVA6" s="668" t="s">
        <v>530</v>
      </c>
      <c r="QVB6" s="668"/>
      <c r="QVC6" s="668"/>
      <c r="QVD6" s="668"/>
      <c r="QVE6" s="668" t="s">
        <v>530</v>
      </c>
      <c r="QVF6" s="668"/>
      <c r="QVG6" s="668"/>
      <c r="QVH6" s="668"/>
      <c r="QVI6" s="668" t="s">
        <v>530</v>
      </c>
      <c r="QVJ6" s="668"/>
      <c r="QVK6" s="668"/>
      <c r="QVL6" s="668"/>
      <c r="QVM6" s="668" t="s">
        <v>530</v>
      </c>
      <c r="QVN6" s="668"/>
      <c r="QVO6" s="668"/>
      <c r="QVP6" s="668"/>
      <c r="QVQ6" s="668" t="s">
        <v>530</v>
      </c>
      <c r="QVR6" s="668"/>
      <c r="QVS6" s="668"/>
      <c r="QVT6" s="668"/>
      <c r="QVU6" s="668" t="s">
        <v>530</v>
      </c>
      <c r="QVV6" s="668"/>
      <c r="QVW6" s="668"/>
      <c r="QVX6" s="668"/>
      <c r="QVY6" s="668" t="s">
        <v>530</v>
      </c>
      <c r="QVZ6" s="668"/>
      <c r="QWA6" s="668"/>
      <c r="QWB6" s="668"/>
      <c r="QWC6" s="668" t="s">
        <v>530</v>
      </c>
      <c r="QWD6" s="668"/>
      <c r="QWE6" s="668"/>
      <c r="QWF6" s="668"/>
      <c r="QWG6" s="668" t="s">
        <v>530</v>
      </c>
      <c r="QWH6" s="668"/>
      <c r="QWI6" s="668"/>
      <c r="QWJ6" s="668"/>
      <c r="QWK6" s="668" t="s">
        <v>530</v>
      </c>
      <c r="QWL6" s="668"/>
      <c r="QWM6" s="668"/>
      <c r="QWN6" s="668"/>
      <c r="QWO6" s="668" t="s">
        <v>530</v>
      </c>
      <c r="QWP6" s="668"/>
      <c r="QWQ6" s="668"/>
      <c r="QWR6" s="668"/>
      <c r="QWS6" s="668" t="s">
        <v>530</v>
      </c>
      <c r="QWT6" s="668"/>
      <c r="QWU6" s="668"/>
      <c r="QWV6" s="668"/>
      <c r="QWW6" s="668" t="s">
        <v>530</v>
      </c>
      <c r="QWX6" s="668"/>
      <c r="QWY6" s="668"/>
      <c r="QWZ6" s="668"/>
      <c r="QXA6" s="668" t="s">
        <v>530</v>
      </c>
      <c r="QXB6" s="668"/>
      <c r="QXC6" s="668"/>
      <c r="QXD6" s="668"/>
      <c r="QXE6" s="668" t="s">
        <v>530</v>
      </c>
      <c r="QXF6" s="668"/>
      <c r="QXG6" s="668"/>
      <c r="QXH6" s="668"/>
      <c r="QXI6" s="668" t="s">
        <v>530</v>
      </c>
      <c r="QXJ6" s="668"/>
      <c r="QXK6" s="668"/>
      <c r="QXL6" s="668"/>
      <c r="QXM6" s="668" t="s">
        <v>530</v>
      </c>
      <c r="QXN6" s="668"/>
      <c r="QXO6" s="668"/>
      <c r="QXP6" s="668"/>
      <c r="QXQ6" s="668" t="s">
        <v>530</v>
      </c>
      <c r="QXR6" s="668"/>
      <c r="QXS6" s="668"/>
      <c r="QXT6" s="668"/>
      <c r="QXU6" s="668" t="s">
        <v>530</v>
      </c>
      <c r="QXV6" s="668"/>
      <c r="QXW6" s="668"/>
      <c r="QXX6" s="668"/>
      <c r="QXY6" s="668" t="s">
        <v>530</v>
      </c>
      <c r="QXZ6" s="668"/>
      <c r="QYA6" s="668"/>
      <c r="QYB6" s="668"/>
      <c r="QYC6" s="668" t="s">
        <v>530</v>
      </c>
      <c r="QYD6" s="668"/>
      <c r="QYE6" s="668"/>
      <c r="QYF6" s="668"/>
      <c r="QYG6" s="668" t="s">
        <v>530</v>
      </c>
      <c r="QYH6" s="668"/>
      <c r="QYI6" s="668"/>
      <c r="QYJ6" s="668"/>
      <c r="QYK6" s="668" t="s">
        <v>530</v>
      </c>
      <c r="QYL6" s="668"/>
      <c r="QYM6" s="668"/>
      <c r="QYN6" s="668"/>
      <c r="QYO6" s="668" t="s">
        <v>530</v>
      </c>
      <c r="QYP6" s="668"/>
      <c r="QYQ6" s="668"/>
      <c r="QYR6" s="668"/>
      <c r="QYS6" s="668" t="s">
        <v>530</v>
      </c>
      <c r="QYT6" s="668"/>
      <c r="QYU6" s="668"/>
      <c r="QYV6" s="668"/>
      <c r="QYW6" s="668" t="s">
        <v>530</v>
      </c>
      <c r="QYX6" s="668"/>
      <c r="QYY6" s="668"/>
      <c r="QYZ6" s="668"/>
      <c r="QZA6" s="668" t="s">
        <v>530</v>
      </c>
      <c r="QZB6" s="668"/>
      <c r="QZC6" s="668"/>
      <c r="QZD6" s="668"/>
      <c r="QZE6" s="668" t="s">
        <v>530</v>
      </c>
      <c r="QZF6" s="668"/>
      <c r="QZG6" s="668"/>
      <c r="QZH6" s="668"/>
      <c r="QZI6" s="668" t="s">
        <v>530</v>
      </c>
      <c r="QZJ6" s="668"/>
      <c r="QZK6" s="668"/>
      <c r="QZL6" s="668"/>
      <c r="QZM6" s="668" t="s">
        <v>530</v>
      </c>
      <c r="QZN6" s="668"/>
      <c r="QZO6" s="668"/>
      <c r="QZP6" s="668"/>
      <c r="QZQ6" s="668" t="s">
        <v>530</v>
      </c>
      <c r="QZR6" s="668"/>
      <c r="QZS6" s="668"/>
      <c r="QZT6" s="668"/>
      <c r="QZU6" s="668" t="s">
        <v>530</v>
      </c>
      <c r="QZV6" s="668"/>
      <c r="QZW6" s="668"/>
      <c r="QZX6" s="668"/>
      <c r="QZY6" s="668" t="s">
        <v>530</v>
      </c>
      <c r="QZZ6" s="668"/>
      <c r="RAA6" s="668"/>
      <c r="RAB6" s="668"/>
      <c r="RAC6" s="668" t="s">
        <v>530</v>
      </c>
      <c r="RAD6" s="668"/>
      <c r="RAE6" s="668"/>
      <c r="RAF6" s="668"/>
      <c r="RAG6" s="668" t="s">
        <v>530</v>
      </c>
      <c r="RAH6" s="668"/>
      <c r="RAI6" s="668"/>
      <c r="RAJ6" s="668"/>
      <c r="RAK6" s="668" t="s">
        <v>530</v>
      </c>
      <c r="RAL6" s="668"/>
      <c r="RAM6" s="668"/>
      <c r="RAN6" s="668"/>
      <c r="RAO6" s="668" t="s">
        <v>530</v>
      </c>
      <c r="RAP6" s="668"/>
      <c r="RAQ6" s="668"/>
      <c r="RAR6" s="668"/>
      <c r="RAS6" s="668" t="s">
        <v>530</v>
      </c>
      <c r="RAT6" s="668"/>
      <c r="RAU6" s="668"/>
      <c r="RAV6" s="668"/>
      <c r="RAW6" s="668" t="s">
        <v>530</v>
      </c>
      <c r="RAX6" s="668"/>
      <c r="RAY6" s="668"/>
      <c r="RAZ6" s="668"/>
      <c r="RBA6" s="668" t="s">
        <v>530</v>
      </c>
      <c r="RBB6" s="668"/>
      <c r="RBC6" s="668"/>
      <c r="RBD6" s="668"/>
      <c r="RBE6" s="668" t="s">
        <v>530</v>
      </c>
      <c r="RBF6" s="668"/>
      <c r="RBG6" s="668"/>
      <c r="RBH6" s="668"/>
      <c r="RBI6" s="668" t="s">
        <v>530</v>
      </c>
      <c r="RBJ6" s="668"/>
      <c r="RBK6" s="668"/>
      <c r="RBL6" s="668"/>
      <c r="RBM6" s="668" t="s">
        <v>530</v>
      </c>
      <c r="RBN6" s="668"/>
      <c r="RBO6" s="668"/>
      <c r="RBP6" s="668"/>
      <c r="RBQ6" s="668" t="s">
        <v>530</v>
      </c>
      <c r="RBR6" s="668"/>
      <c r="RBS6" s="668"/>
      <c r="RBT6" s="668"/>
      <c r="RBU6" s="668" t="s">
        <v>530</v>
      </c>
      <c r="RBV6" s="668"/>
      <c r="RBW6" s="668"/>
      <c r="RBX6" s="668"/>
      <c r="RBY6" s="668" t="s">
        <v>530</v>
      </c>
      <c r="RBZ6" s="668"/>
      <c r="RCA6" s="668"/>
      <c r="RCB6" s="668"/>
      <c r="RCC6" s="668" t="s">
        <v>530</v>
      </c>
      <c r="RCD6" s="668"/>
      <c r="RCE6" s="668"/>
      <c r="RCF6" s="668"/>
      <c r="RCG6" s="668" t="s">
        <v>530</v>
      </c>
      <c r="RCH6" s="668"/>
      <c r="RCI6" s="668"/>
      <c r="RCJ6" s="668"/>
      <c r="RCK6" s="668" t="s">
        <v>530</v>
      </c>
      <c r="RCL6" s="668"/>
      <c r="RCM6" s="668"/>
      <c r="RCN6" s="668"/>
      <c r="RCO6" s="668" t="s">
        <v>530</v>
      </c>
      <c r="RCP6" s="668"/>
      <c r="RCQ6" s="668"/>
      <c r="RCR6" s="668"/>
      <c r="RCS6" s="668" t="s">
        <v>530</v>
      </c>
      <c r="RCT6" s="668"/>
      <c r="RCU6" s="668"/>
      <c r="RCV6" s="668"/>
      <c r="RCW6" s="668" t="s">
        <v>530</v>
      </c>
      <c r="RCX6" s="668"/>
      <c r="RCY6" s="668"/>
      <c r="RCZ6" s="668"/>
      <c r="RDA6" s="668" t="s">
        <v>530</v>
      </c>
      <c r="RDB6" s="668"/>
      <c r="RDC6" s="668"/>
      <c r="RDD6" s="668"/>
      <c r="RDE6" s="668" t="s">
        <v>530</v>
      </c>
      <c r="RDF6" s="668"/>
      <c r="RDG6" s="668"/>
      <c r="RDH6" s="668"/>
      <c r="RDI6" s="668" t="s">
        <v>530</v>
      </c>
      <c r="RDJ6" s="668"/>
      <c r="RDK6" s="668"/>
      <c r="RDL6" s="668"/>
      <c r="RDM6" s="668" t="s">
        <v>530</v>
      </c>
      <c r="RDN6" s="668"/>
      <c r="RDO6" s="668"/>
      <c r="RDP6" s="668"/>
      <c r="RDQ6" s="668" t="s">
        <v>530</v>
      </c>
      <c r="RDR6" s="668"/>
      <c r="RDS6" s="668"/>
      <c r="RDT6" s="668"/>
      <c r="RDU6" s="668" t="s">
        <v>530</v>
      </c>
      <c r="RDV6" s="668"/>
      <c r="RDW6" s="668"/>
      <c r="RDX6" s="668"/>
      <c r="RDY6" s="668" t="s">
        <v>530</v>
      </c>
      <c r="RDZ6" s="668"/>
      <c r="REA6" s="668"/>
      <c r="REB6" s="668"/>
      <c r="REC6" s="668" t="s">
        <v>530</v>
      </c>
      <c r="RED6" s="668"/>
      <c r="REE6" s="668"/>
      <c r="REF6" s="668"/>
      <c r="REG6" s="668" t="s">
        <v>530</v>
      </c>
      <c r="REH6" s="668"/>
      <c r="REI6" s="668"/>
      <c r="REJ6" s="668"/>
      <c r="REK6" s="668" t="s">
        <v>530</v>
      </c>
      <c r="REL6" s="668"/>
      <c r="REM6" s="668"/>
      <c r="REN6" s="668"/>
      <c r="REO6" s="668" t="s">
        <v>530</v>
      </c>
      <c r="REP6" s="668"/>
      <c r="REQ6" s="668"/>
      <c r="RER6" s="668"/>
      <c r="RES6" s="668" t="s">
        <v>530</v>
      </c>
      <c r="RET6" s="668"/>
      <c r="REU6" s="668"/>
      <c r="REV6" s="668"/>
      <c r="REW6" s="668" t="s">
        <v>530</v>
      </c>
      <c r="REX6" s="668"/>
      <c r="REY6" s="668"/>
      <c r="REZ6" s="668"/>
      <c r="RFA6" s="668" t="s">
        <v>530</v>
      </c>
      <c r="RFB6" s="668"/>
      <c r="RFC6" s="668"/>
      <c r="RFD6" s="668"/>
      <c r="RFE6" s="668" t="s">
        <v>530</v>
      </c>
      <c r="RFF6" s="668"/>
      <c r="RFG6" s="668"/>
      <c r="RFH6" s="668"/>
      <c r="RFI6" s="668" t="s">
        <v>530</v>
      </c>
      <c r="RFJ6" s="668"/>
      <c r="RFK6" s="668"/>
      <c r="RFL6" s="668"/>
      <c r="RFM6" s="668" t="s">
        <v>530</v>
      </c>
      <c r="RFN6" s="668"/>
      <c r="RFO6" s="668"/>
      <c r="RFP6" s="668"/>
      <c r="RFQ6" s="668" t="s">
        <v>530</v>
      </c>
      <c r="RFR6" s="668"/>
      <c r="RFS6" s="668"/>
      <c r="RFT6" s="668"/>
      <c r="RFU6" s="668" t="s">
        <v>530</v>
      </c>
      <c r="RFV6" s="668"/>
      <c r="RFW6" s="668"/>
      <c r="RFX6" s="668"/>
      <c r="RFY6" s="668" t="s">
        <v>530</v>
      </c>
      <c r="RFZ6" s="668"/>
      <c r="RGA6" s="668"/>
      <c r="RGB6" s="668"/>
      <c r="RGC6" s="668" t="s">
        <v>530</v>
      </c>
      <c r="RGD6" s="668"/>
      <c r="RGE6" s="668"/>
      <c r="RGF6" s="668"/>
      <c r="RGG6" s="668" t="s">
        <v>530</v>
      </c>
      <c r="RGH6" s="668"/>
      <c r="RGI6" s="668"/>
      <c r="RGJ6" s="668"/>
      <c r="RGK6" s="668" t="s">
        <v>530</v>
      </c>
      <c r="RGL6" s="668"/>
      <c r="RGM6" s="668"/>
      <c r="RGN6" s="668"/>
      <c r="RGO6" s="668" t="s">
        <v>530</v>
      </c>
      <c r="RGP6" s="668"/>
      <c r="RGQ6" s="668"/>
      <c r="RGR6" s="668"/>
      <c r="RGS6" s="668" t="s">
        <v>530</v>
      </c>
      <c r="RGT6" s="668"/>
      <c r="RGU6" s="668"/>
      <c r="RGV6" s="668"/>
      <c r="RGW6" s="668" t="s">
        <v>530</v>
      </c>
      <c r="RGX6" s="668"/>
      <c r="RGY6" s="668"/>
      <c r="RGZ6" s="668"/>
      <c r="RHA6" s="668" t="s">
        <v>530</v>
      </c>
      <c r="RHB6" s="668"/>
      <c r="RHC6" s="668"/>
      <c r="RHD6" s="668"/>
      <c r="RHE6" s="668" t="s">
        <v>530</v>
      </c>
      <c r="RHF6" s="668"/>
      <c r="RHG6" s="668"/>
      <c r="RHH6" s="668"/>
      <c r="RHI6" s="668" t="s">
        <v>530</v>
      </c>
      <c r="RHJ6" s="668"/>
      <c r="RHK6" s="668"/>
      <c r="RHL6" s="668"/>
      <c r="RHM6" s="668" t="s">
        <v>530</v>
      </c>
      <c r="RHN6" s="668"/>
      <c r="RHO6" s="668"/>
      <c r="RHP6" s="668"/>
      <c r="RHQ6" s="668" t="s">
        <v>530</v>
      </c>
      <c r="RHR6" s="668"/>
      <c r="RHS6" s="668"/>
      <c r="RHT6" s="668"/>
      <c r="RHU6" s="668" t="s">
        <v>530</v>
      </c>
      <c r="RHV6" s="668"/>
      <c r="RHW6" s="668"/>
      <c r="RHX6" s="668"/>
      <c r="RHY6" s="668" t="s">
        <v>530</v>
      </c>
      <c r="RHZ6" s="668"/>
      <c r="RIA6" s="668"/>
      <c r="RIB6" s="668"/>
      <c r="RIC6" s="668" t="s">
        <v>530</v>
      </c>
      <c r="RID6" s="668"/>
      <c r="RIE6" s="668"/>
      <c r="RIF6" s="668"/>
      <c r="RIG6" s="668" t="s">
        <v>530</v>
      </c>
      <c r="RIH6" s="668"/>
      <c r="RII6" s="668"/>
      <c r="RIJ6" s="668"/>
      <c r="RIK6" s="668" t="s">
        <v>530</v>
      </c>
      <c r="RIL6" s="668"/>
      <c r="RIM6" s="668"/>
      <c r="RIN6" s="668"/>
      <c r="RIO6" s="668" t="s">
        <v>530</v>
      </c>
      <c r="RIP6" s="668"/>
      <c r="RIQ6" s="668"/>
      <c r="RIR6" s="668"/>
      <c r="RIS6" s="668" t="s">
        <v>530</v>
      </c>
      <c r="RIT6" s="668"/>
      <c r="RIU6" s="668"/>
      <c r="RIV6" s="668"/>
      <c r="RIW6" s="668" t="s">
        <v>530</v>
      </c>
      <c r="RIX6" s="668"/>
      <c r="RIY6" s="668"/>
      <c r="RIZ6" s="668"/>
      <c r="RJA6" s="668" t="s">
        <v>530</v>
      </c>
      <c r="RJB6" s="668"/>
      <c r="RJC6" s="668"/>
      <c r="RJD6" s="668"/>
      <c r="RJE6" s="668" t="s">
        <v>530</v>
      </c>
      <c r="RJF6" s="668"/>
      <c r="RJG6" s="668"/>
      <c r="RJH6" s="668"/>
      <c r="RJI6" s="668" t="s">
        <v>530</v>
      </c>
      <c r="RJJ6" s="668"/>
      <c r="RJK6" s="668"/>
      <c r="RJL6" s="668"/>
      <c r="RJM6" s="668" t="s">
        <v>530</v>
      </c>
      <c r="RJN6" s="668"/>
      <c r="RJO6" s="668"/>
      <c r="RJP6" s="668"/>
      <c r="RJQ6" s="668" t="s">
        <v>530</v>
      </c>
      <c r="RJR6" s="668"/>
      <c r="RJS6" s="668"/>
      <c r="RJT6" s="668"/>
      <c r="RJU6" s="668" t="s">
        <v>530</v>
      </c>
      <c r="RJV6" s="668"/>
      <c r="RJW6" s="668"/>
      <c r="RJX6" s="668"/>
      <c r="RJY6" s="668" t="s">
        <v>530</v>
      </c>
      <c r="RJZ6" s="668"/>
      <c r="RKA6" s="668"/>
      <c r="RKB6" s="668"/>
      <c r="RKC6" s="668" t="s">
        <v>530</v>
      </c>
      <c r="RKD6" s="668"/>
      <c r="RKE6" s="668"/>
      <c r="RKF6" s="668"/>
      <c r="RKG6" s="668" t="s">
        <v>530</v>
      </c>
      <c r="RKH6" s="668"/>
      <c r="RKI6" s="668"/>
      <c r="RKJ6" s="668"/>
      <c r="RKK6" s="668" t="s">
        <v>530</v>
      </c>
      <c r="RKL6" s="668"/>
      <c r="RKM6" s="668"/>
      <c r="RKN6" s="668"/>
      <c r="RKO6" s="668" t="s">
        <v>530</v>
      </c>
      <c r="RKP6" s="668"/>
      <c r="RKQ6" s="668"/>
      <c r="RKR6" s="668"/>
      <c r="RKS6" s="668" t="s">
        <v>530</v>
      </c>
      <c r="RKT6" s="668"/>
      <c r="RKU6" s="668"/>
      <c r="RKV6" s="668"/>
      <c r="RKW6" s="668" t="s">
        <v>530</v>
      </c>
      <c r="RKX6" s="668"/>
      <c r="RKY6" s="668"/>
      <c r="RKZ6" s="668"/>
      <c r="RLA6" s="668" t="s">
        <v>530</v>
      </c>
      <c r="RLB6" s="668"/>
      <c r="RLC6" s="668"/>
      <c r="RLD6" s="668"/>
      <c r="RLE6" s="668" t="s">
        <v>530</v>
      </c>
      <c r="RLF6" s="668"/>
      <c r="RLG6" s="668"/>
      <c r="RLH6" s="668"/>
      <c r="RLI6" s="668" t="s">
        <v>530</v>
      </c>
      <c r="RLJ6" s="668"/>
      <c r="RLK6" s="668"/>
      <c r="RLL6" s="668"/>
      <c r="RLM6" s="668" t="s">
        <v>530</v>
      </c>
      <c r="RLN6" s="668"/>
      <c r="RLO6" s="668"/>
      <c r="RLP6" s="668"/>
      <c r="RLQ6" s="668" t="s">
        <v>530</v>
      </c>
      <c r="RLR6" s="668"/>
      <c r="RLS6" s="668"/>
      <c r="RLT6" s="668"/>
      <c r="RLU6" s="668" t="s">
        <v>530</v>
      </c>
      <c r="RLV6" s="668"/>
      <c r="RLW6" s="668"/>
      <c r="RLX6" s="668"/>
      <c r="RLY6" s="668" t="s">
        <v>530</v>
      </c>
      <c r="RLZ6" s="668"/>
      <c r="RMA6" s="668"/>
      <c r="RMB6" s="668"/>
      <c r="RMC6" s="668" t="s">
        <v>530</v>
      </c>
      <c r="RMD6" s="668"/>
      <c r="RME6" s="668"/>
      <c r="RMF6" s="668"/>
      <c r="RMG6" s="668" t="s">
        <v>530</v>
      </c>
      <c r="RMH6" s="668"/>
      <c r="RMI6" s="668"/>
      <c r="RMJ6" s="668"/>
      <c r="RMK6" s="668" t="s">
        <v>530</v>
      </c>
      <c r="RML6" s="668"/>
      <c r="RMM6" s="668"/>
      <c r="RMN6" s="668"/>
      <c r="RMO6" s="668" t="s">
        <v>530</v>
      </c>
      <c r="RMP6" s="668"/>
      <c r="RMQ6" s="668"/>
      <c r="RMR6" s="668"/>
      <c r="RMS6" s="668" t="s">
        <v>530</v>
      </c>
      <c r="RMT6" s="668"/>
      <c r="RMU6" s="668"/>
      <c r="RMV6" s="668"/>
      <c r="RMW6" s="668" t="s">
        <v>530</v>
      </c>
      <c r="RMX6" s="668"/>
      <c r="RMY6" s="668"/>
      <c r="RMZ6" s="668"/>
      <c r="RNA6" s="668" t="s">
        <v>530</v>
      </c>
      <c r="RNB6" s="668"/>
      <c r="RNC6" s="668"/>
      <c r="RND6" s="668"/>
      <c r="RNE6" s="668" t="s">
        <v>530</v>
      </c>
      <c r="RNF6" s="668"/>
      <c r="RNG6" s="668"/>
      <c r="RNH6" s="668"/>
      <c r="RNI6" s="668" t="s">
        <v>530</v>
      </c>
      <c r="RNJ6" s="668"/>
      <c r="RNK6" s="668"/>
      <c r="RNL6" s="668"/>
      <c r="RNM6" s="668" t="s">
        <v>530</v>
      </c>
      <c r="RNN6" s="668"/>
      <c r="RNO6" s="668"/>
      <c r="RNP6" s="668"/>
      <c r="RNQ6" s="668" t="s">
        <v>530</v>
      </c>
      <c r="RNR6" s="668"/>
      <c r="RNS6" s="668"/>
      <c r="RNT6" s="668"/>
      <c r="RNU6" s="668" t="s">
        <v>530</v>
      </c>
      <c r="RNV6" s="668"/>
      <c r="RNW6" s="668"/>
      <c r="RNX6" s="668"/>
      <c r="RNY6" s="668" t="s">
        <v>530</v>
      </c>
      <c r="RNZ6" s="668"/>
      <c r="ROA6" s="668"/>
      <c r="ROB6" s="668"/>
      <c r="ROC6" s="668" t="s">
        <v>530</v>
      </c>
      <c r="ROD6" s="668"/>
      <c r="ROE6" s="668"/>
      <c r="ROF6" s="668"/>
      <c r="ROG6" s="668" t="s">
        <v>530</v>
      </c>
      <c r="ROH6" s="668"/>
      <c r="ROI6" s="668"/>
      <c r="ROJ6" s="668"/>
      <c r="ROK6" s="668" t="s">
        <v>530</v>
      </c>
      <c r="ROL6" s="668"/>
      <c r="ROM6" s="668"/>
      <c r="RON6" s="668"/>
      <c r="ROO6" s="668" t="s">
        <v>530</v>
      </c>
      <c r="ROP6" s="668"/>
      <c r="ROQ6" s="668"/>
      <c r="ROR6" s="668"/>
      <c r="ROS6" s="668" t="s">
        <v>530</v>
      </c>
      <c r="ROT6" s="668"/>
      <c r="ROU6" s="668"/>
      <c r="ROV6" s="668"/>
      <c r="ROW6" s="668" t="s">
        <v>530</v>
      </c>
      <c r="ROX6" s="668"/>
      <c r="ROY6" s="668"/>
      <c r="ROZ6" s="668"/>
      <c r="RPA6" s="668" t="s">
        <v>530</v>
      </c>
      <c r="RPB6" s="668"/>
      <c r="RPC6" s="668"/>
      <c r="RPD6" s="668"/>
      <c r="RPE6" s="668" t="s">
        <v>530</v>
      </c>
      <c r="RPF6" s="668"/>
      <c r="RPG6" s="668"/>
      <c r="RPH6" s="668"/>
      <c r="RPI6" s="668" t="s">
        <v>530</v>
      </c>
      <c r="RPJ6" s="668"/>
      <c r="RPK6" s="668"/>
      <c r="RPL6" s="668"/>
      <c r="RPM6" s="668" t="s">
        <v>530</v>
      </c>
      <c r="RPN6" s="668"/>
      <c r="RPO6" s="668"/>
      <c r="RPP6" s="668"/>
      <c r="RPQ6" s="668" t="s">
        <v>530</v>
      </c>
      <c r="RPR6" s="668"/>
      <c r="RPS6" s="668"/>
      <c r="RPT6" s="668"/>
      <c r="RPU6" s="668" t="s">
        <v>530</v>
      </c>
      <c r="RPV6" s="668"/>
      <c r="RPW6" s="668"/>
      <c r="RPX6" s="668"/>
      <c r="RPY6" s="668" t="s">
        <v>530</v>
      </c>
      <c r="RPZ6" s="668"/>
      <c r="RQA6" s="668"/>
      <c r="RQB6" s="668"/>
      <c r="RQC6" s="668" t="s">
        <v>530</v>
      </c>
      <c r="RQD6" s="668"/>
      <c r="RQE6" s="668"/>
      <c r="RQF6" s="668"/>
      <c r="RQG6" s="668" t="s">
        <v>530</v>
      </c>
      <c r="RQH6" s="668"/>
      <c r="RQI6" s="668"/>
      <c r="RQJ6" s="668"/>
      <c r="RQK6" s="668" t="s">
        <v>530</v>
      </c>
      <c r="RQL6" s="668"/>
      <c r="RQM6" s="668"/>
      <c r="RQN6" s="668"/>
      <c r="RQO6" s="668" t="s">
        <v>530</v>
      </c>
      <c r="RQP6" s="668"/>
      <c r="RQQ6" s="668"/>
      <c r="RQR6" s="668"/>
      <c r="RQS6" s="668" t="s">
        <v>530</v>
      </c>
      <c r="RQT6" s="668"/>
      <c r="RQU6" s="668"/>
      <c r="RQV6" s="668"/>
      <c r="RQW6" s="668" t="s">
        <v>530</v>
      </c>
      <c r="RQX6" s="668"/>
      <c r="RQY6" s="668"/>
      <c r="RQZ6" s="668"/>
      <c r="RRA6" s="668" t="s">
        <v>530</v>
      </c>
      <c r="RRB6" s="668"/>
      <c r="RRC6" s="668"/>
      <c r="RRD6" s="668"/>
      <c r="RRE6" s="668" t="s">
        <v>530</v>
      </c>
      <c r="RRF6" s="668"/>
      <c r="RRG6" s="668"/>
      <c r="RRH6" s="668"/>
      <c r="RRI6" s="668" t="s">
        <v>530</v>
      </c>
      <c r="RRJ6" s="668"/>
      <c r="RRK6" s="668"/>
      <c r="RRL6" s="668"/>
      <c r="RRM6" s="668" t="s">
        <v>530</v>
      </c>
      <c r="RRN6" s="668"/>
      <c r="RRO6" s="668"/>
      <c r="RRP6" s="668"/>
      <c r="RRQ6" s="668" t="s">
        <v>530</v>
      </c>
      <c r="RRR6" s="668"/>
      <c r="RRS6" s="668"/>
      <c r="RRT6" s="668"/>
      <c r="RRU6" s="668" t="s">
        <v>530</v>
      </c>
      <c r="RRV6" s="668"/>
      <c r="RRW6" s="668"/>
      <c r="RRX6" s="668"/>
      <c r="RRY6" s="668" t="s">
        <v>530</v>
      </c>
      <c r="RRZ6" s="668"/>
      <c r="RSA6" s="668"/>
      <c r="RSB6" s="668"/>
      <c r="RSC6" s="668" t="s">
        <v>530</v>
      </c>
      <c r="RSD6" s="668"/>
      <c r="RSE6" s="668"/>
      <c r="RSF6" s="668"/>
      <c r="RSG6" s="668" t="s">
        <v>530</v>
      </c>
      <c r="RSH6" s="668"/>
      <c r="RSI6" s="668"/>
      <c r="RSJ6" s="668"/>
      <c r="RSK6" s="668" t="s">
        <v>530</v>
      </c>
      <c r="RSL6" s="668"/>
      <c r="RSM6" s="668"/>
      <c r="RSN6" s="668"/>
      <c r="RSO6" s="668" t="s">
        <v>530</v>
      </c>
      <c r="RSP6" s="668"/>
      <c r="RSQ6" s="668"/>
      <c r="RSR6" s="668"/>
      <c r="RSS6" s="668" t="s">
        <v>530</v>
      </c>
      <c r="RST6" s="668"/>
      <c r="RSU6" s="668"/>
      <c r="RSV6" s="668"/>
      <c r="RSW6" s="668" t="s">
        <v>530</v>
      </c>
      <c r="RSX6" s="668"/>
      <c r="RSY6" s="668"/>
      <c r="RSZ6" s="668"/>
      <c r="RTA6" s="668" t="s">
        <v>530</v>
      </c>
      <c r="RTB6" s="668"/>
      <c r="RTC6" s="668"/>
      <c r="RTD6" s="668"/>
      <c r="RTE6" s="668" t="s">
        <v>530</v>
      </c>
      <c r="RTF6" s="668"/>
      <c r="RTG6" s="668"/>
      <c r="RTH6" s="668"/>
      <c r="RTI6" s="668" t="s">
        <v>530</v>
      </c>
      <c r="RTJ6" s="668"/>
      <c r="RTK6" s="668"/>
      <c r="RTL6" s="668"/>
      <c r="RTM6" s="668" t="s">
        <v>530</v>
      </c>
      <c r="RTN6" s="668"/>
      <c r="RTO6" s="668"/>
      <c r="RTP6" s="668"/>
      <c r="RTQ6" s="668" t="s">
        <v>530</v>
      </c>
      <c r="RTR6" s="668"/>
      <c r="RTS6" s="668"/>
      <c r="RTT6" s="668"/>
      <c r="RTU6" s="668" t="s">
        <v>530</v>
      </c>
      <c r="RTV6" s="668"/>
      <c r="RTW6" s="668"/>
      <c r="RTX6" s="668"/>
      <c r="RTY6" s="668" t="s">
        <v>530</v>
      </c>
      <c r="RTZ6" s="668"/>
      <c r="RUA6" s="668"/>
      <c r="RUB6" s="668"/>
      <c r="RUC6" s="668" t="s">
        <v>530</v>
      </c>
      <c r="RUD6" s="668"/>
      <c r="RUE6" s="668"/>
      <c r="RUF6" s="668"/>
      <c r="RUG6" s="668" t="s">
        <v>530</v>
      </c>
      <c r="RUH6" s="668"/>
      <c r="RUI6" s="668"/>
      <c r="RUJ6" s="668"/>
      <c r="RUK6" s="668" t="s">
        <v>530</v>
      </c>
      <c r="RUL6" s="668"/>
      <c r="RUM6" s="668"/>
      <c r="RUN6" s="668"/>
      <c r="RUO6" s="668" t="s">
        <v>530</v>
      </c>
      <c r="RUP6" s="668"/>
      <c r="RUQ6" s="668"/>
      <c r="RUR6" s="668"/>
      <c r="RUS6" s="668" t="s">
        <v>530</v>
      </c>
      <c r="RUT6" s="668"/>
      <c r="RUU6" s="668"/>
      <c r="RUV6" s="668"/>
      <c r="RUW6" s="668" t="s">
        <v>530</v>
      </c>
      <c r="RUX6" s="668"/>
      <c r="RUY6" s="668"/>
      <c r="RUZ6" s="668"/>
      <c r="RVA6" s="668" t="s">
        <v>530</v>
      </c>
      <c r="RVB6" s="668"/>
      <c r="RVC6" s="668"/>
      <c r="RVD6" s="668"/>
      <c r="RVE6" s="668" t="s">
        <v>530</v>
      </c>
      <c r="RVF6" s="668"/>
      <c r="RVG6" s="668"/>
      <c r="RVH6" s="668"/>
      <c r="RVI6" s="668" t="s">
        <v>530</v>
      </c>
      <c r="RVJ6" s="668"/>
      <c r="RVK6" s="668"/>
      <c r="RVL6" s="668"/>
      <c r="RVM6" s="668" t="s">
        <v>530</v>
      </c>
      <c r="RVN6" s="668"/>
      <c r="RVO6" s="668"/>
      <c r="RVP6" s="668"/>
      <c r="RVQ6" s="668" t="s">
        <v>530</v>
      </c>
      <c r="RVR6" s="668"/>
      <c r="RVS6" s="668"/>
      <c r="RVT6" s="668"/>
      <c r="RVU6" s="668" t="s">
        <v>530</v>
      </c>
      <c r="RVV6" s="668"/>
      <c r="RVW6" s="668"/>
      <c r="RVX6" s="668"/>
      <c r="RVY6" s="668" t="s">
        <v>530</v>
      </c>
      <c r="RVZ6" s="668"/>
      <c r="RWA6" s="668"/>
      <c r="RWB6" s="668"/>
      <c r="RWC6" s="668" t="s">
        <v>530</v>
      </c>
      <c r="RWD6" s="668"/>
      <c r="RWE6" s="668"/>
      <c r="RWF6" s="668"/>
      <c r="RWG6" s="668" t="s">
        <v>530</v>
      </c>
      <c r="RWH6" s="668"/>
      <c r="RWI6" s="668"/>
      <c r="RWJ6" s="668"/>
      <c r="RWK6" s="668" t="s">
        <v>530</v>
      </c>
      <c r="RWL6" s="668"/>
      <c r="RWM6" s="668"/>
      <c r="RWN6" s="668"/>
      <c r="RWO6" s="668" t="s">
        <v>530</v>
      </c>
      <c r="RWP6" s="668"/>
      <c r="RWQ6" s="668"/>
      <c r="RWR6" s="668"/>
      <c r="RWS6" s="668" t="s">
        <v>530</v>
      </c>
      <c r="RWT6" s="668"/>
      <c r="RWU6" s="668"/>
      <c r="RWV6" s="668"/>
      <c r="RWW6" s="668" t="s">
        <v>530</v>
      </c>
      <c r="RWX6" s="668"/>
      <c r="RWY6" s="668"/>
      <c r="RWZ6" s="668"/>
      <c r="RXA6" s="668" t="s">
        <v>530</v>
      </c>
      <c r="RXB6" s="668"/>
      <c r="RXC6" s="668"/>
      <c r="RXD6" s="668"/>
      <c r="RXE6" s="668" t="s">
        <v>530</v>
      </c>
      <c r="RXF6" s="668"/>
      <c r="RXG6" s="668"/>
      <c r="RXH6" s="668"/>
      <c r="RXI6" s="668" t="s">
        <v>530</v>
      </c>
      <c r="RXJ6" s="668"/>
      <c r="RXK6" s="668"/>
      <c r="RXL6" s="668"/>
      <c r="RXM6" s="668" t="s">
        <v>530</v>
      </c>
      <c r="RXN6" s="668"/>
      <c r="RXO6" s="668"/>
      <c r="RXP6" s="668"/>
      <c r="RXQ6" s="668" t="s">
        <v>530</v>
      </c>
      <c r="RXR6" s="668"/>
      <c r="RXS6" s="668"/>
      <c r="RXT6" s="668"/>
      <c r="RXU6" s="668" t="s">
        <v>530</v>
      </c>
      <c r="RXV6" s="668"/>
      <c r="RXW6" s="668"/>
      <c r="RXX6" s="668"/>
      <c r="RXY6" s="668" t="s">
        <v>530</v>
      </c>
      <c r="RXZ6" s="668"/>
      <c r="RYA6" s="668"/>
      <c r="RYB6" s="668"/>
      <c r="RYC6" s="668" t="s">
        <v>530</v>
      </c>
      <c r="RYD6" s="668"/>
      <c r="RYE6" s="668"/>
      <c r="RYF6" s="668"/>
      <c r="RYG6" s="668" t="s">
        <v>530</v>
      </c>
      <c r="RYH6" s="668"/>
      <c r="RYI6" s="668"/>
      <c r="RYJ6" s="668"/>
      <c r="RYK6" s="668" t="s">
        <v>530</v>
      </c>
      <c r="RYL6" s="668"/>
      <c r="RYM6" s="668"/>
      <c r="RYN6" s="668"/>
      <c r="RYO6" s="668" t="s">
        <v>530</v>
      </c>
      <c r="RYP6" s="668"/>
      <c r="RYQ6" s="668"/>
      <c r="RYR6" s="668"/>
      <c r="RYS6" s="668" t="s">
        <v>530</v>
      </c>
      <c r="RYT6" s="668"/>
      <c r="RYU6" s="668"/>
      <c r="RYV6" s="668"/>
      <c r="RYW6" s="668" t="s">
        <v>530</v>
      </c>
      <c r="RYX6" s="668"/>
      <c r="RYY6" s="668"/>
      <c r="RYZ6" s="668"/>
      <c r="RZA6" s="668" t="s">
        <v>530</v>
      </c>
      <c r="RZB6" s="668"/>
      <c r="RZC6" s="668"/>
      <c r="RZD6" s="668"/>
      <c r="RZE6" s="668" t="s">
        <v>530</v>
      </c>
      <c r="RZF6" s="668"/>
      <c r="RZG6" s="668"/>
      <c r="RZH6" s="668"/>
      <c r="RZI6" s="668" t="s">
        <v>530</v>
      </c>
      <c r="RZJ6" s="668"/>
      <c r="RZK6" s="668"/>
      <c r="RZL6" s="668"/>
      <c r="RZM6" s="668" t="s">
        <v>530</v>
      </c>
      <c r="RZN6" s="668"/>
      <c r="RZO6" s="668"/>
      <c r="RZP6" s="668"/>
      <c r="RZQ6" s="668" t="s">
        <v>530</v>
      </c>
      <c r="RZR6" s="668"/>
      <c r="RZS6" s="668"/>
      <c r="RZT6" s="668"/>
      <c r="RZU6" s="668" t="s">
        <v>530</v>
      </c>
      <c r="RZV6" s="668"/>
      <c r="RZW6" s="668"/>
      <c r="RZX6" s="668"/>
      <c r="RZY6" s="668" t="s">
        <v>530</v>
      </c>
      <c r="RZZ6" s="668"/>
      <c r="SAA6" s="668"/>
      <c r="SAB6" s="668"/>
      <c r="SAC6" s="668" t="s">
        <v>530</v>
      </c>
      <c r="SAD6" s="668"/>
      <c r="SAE6" s="668"/>
      <c r="SAF6" s="668"/>
      <c r="SAG6" s="668" t="s">
        <v>530</v>
      </c>
      <c r="SAH6" s="668"/>
      <c r="SAI6" s="668"/>
      <c r="SAJ6" s="668"/>
      <c r="SAK6" s="668" t="s">
        <v>530</v>
      </c>
      <c r="SAL6" s="668"/>
      <c r="SAM6" s="668"/>
      <c r="SAN6" s="668"/>
      <c r="SAO6" s="668" t="s">
        <v>530</v>
      </c>
      <c r="SAP6" s="668"/>
      <c r="SAQ6" s="668"/>
      <c r="SAR6" s="668"/>
      <c r="SAS6" s="668" t="s">
        <v>530</v>
      </c>
      <c r="SAT6" s="668"/>
      <c r="SAU6" s="668"/>
      <c r="SAV6" s="668"/>
      <c r="SAW6" s="668" t="s">
        <v>530</v>
      </c>
      <c r="SAX6" s="668"/>
      <c r="SAY6" s="668"/>
      <c r="SAZ6" s="668"/>
      <c r="SBA6" s="668" t="s">
        <v>530</v>
      </c>
      <c r="SBB6" s="668"/>
      <c r="SBC6" s="668"/>
      <c r="SBD6" s="668"/>
      <c r="SBE6" s="668" t="s">
        <v>530</v>
      </c>
      <c r="SBF6" s="668"/>
      <c r="SBG6" s="668"/>
      <c r="SBH6" s="668"/>
      <c r="SBI6" s="668" t="s">
        <v>530</v>
      </c>
      <c r="SBJ6" s="668"/>
      <c r="SBK6" s="668"/>
      <c r="SBL6" s="668"/>
      <c r="SBM6" s="668" t="s">
        <v>530</v>
      </c>
      <c r="SBN6" s="668"/>
      <c r="SBO6" s="668"/>
      <c r="SBP6" s="668"/>
      <c r="SBQ6" s="668" t="s">
        <v>530</v>
      </c>
      <c r="SBR6" s="668"/>
      <c r="SBS6" s="668"/>
      <c r="SBT6" s="668"/>
      <c r="SBU6" s="668" t="s">
        <v>530</v>
      </c>
      <c r="SBV6" s="668"/>
      <c r="SBW6" s="668"/>
      <c r="SBX6" s="668"/>
      <c r="SBY6" s="668" t="s">
        <v>530</v>
      </c>
      <c r="SBZ6" s="668"/>
      <c r="SCA6" s="668"/>
      <c r="SCB6" s="668"/>
      <c r="SCC6" s="668" t="s">
        <v>530</v>
      </c>
      <c r="SCD6" s="668"/>
      <c r="SCE6" s="668"/>
      <c r="SCF6" s="668"/>
      <c r="SCG6" s="668" t="s">
        <v>530</v>
      </c>
      <c r="SCH6" s="668"/>
      <c r="SCI6" s="668"/>
      <c r="SCJ6" s="668"/>
      <c r="SCK6" s="668" t="s">
        <v>530</v>
      </c>
      <c r="SCL6" s="668"/>
      <c r="SCM6" s="668"/>
      <c r="SCN6" s="668"/>
      <c r="SCO6" s="668" t="s">
        <v>530</v>
      </c>
      <c r="SCP6" s="668"/>
      <c r="SCQ6" s="668"/>
      <c r="SCR6" s="668"/>
      <c r="SCS6" s="668" t="s">
        <v>530</v>
      </c>
      <c r="SCT6" s="668"/>
      <c r="SCU6" s="668"/>
      <c r="SCV6" s="668"/>
      <c r="SCW6" s="668" t="s">
        <v>530</v>
      </c>
      <c r="SCX6" s="668"/>
      <c r="SCY6" s="668"/>
      <c r="SCZ6" s="668"/>
      <c r="SDA6" s="668" t="s">
        <v>530</v>
      </c>
      <c r="SDB6" s="668"/>
      <c r="SDC6" s="668"/>
      <c r="SDD6" s="668"/>
      <c r="SDE6" s="668" t="s">
        <v>530</v>
      </c>
      <c r="SDF6" s="668"/>
      <c r="SDG6" s="668"/>
      <c r="SDH6" s="668"/>
      <c r="SDI6" s="668" t="s">
        <v>530</v>
      </c>
      <c r="SDJ6" s="668"/>
      <c r="SDK6" s="668"/>
      <c r="SDL6" s="668"/>
      <c r="SDM6" s="668" t="s">
        <v>530</v>
      </c>
      <c r="SDN6" s="668"/>
      <c r="SDO6" s="668"/>
      <c r="SDP6" s="668"/>
      <c r="SDQ6" s="668" t="s">
        <v>530</v>
      </c>
      <c r="SDR6" s="668"/>
      <c r="SDS6" s="668"/>
      <c r="SDT6" s="668"/>
      <c r="SDU6" s="668" t="s">
        <v>530</v>
      </c>
      <c r="SDV6" s="668"/>
      <c r="SDW6" s="668"/>
      <c r="SDX6" s="668"/>
      <c r="SDY6" s="668" t="s">
        <v>530</v>
      </c>
      <c r="SDZ6" s="668"/>
      <c r="SEA6" s="668"/>
      <c r="SEB6" s="668"/>
      <c r="SEC6" s="668" t="s">
        <v>530</v>
      </c>
      <c r="SED6" s="668"/>
      <c r="SEE6" s="668"/>
      <c r="SEF6" s="668"/>
      <c r="SEG6" s="668" t="s">
        <v>530</v>
      </c>
      <c r="SEH6" s="668"/>
      <c r="SEI6" s="668"/>
      <c r="SEJ6" s="668"/>
      <c r="SEK6" s="668" t="s">
        <v>530</v>
      </c>
      <c r="SEL6" s="668"/>
      <c r="SEM6" s="668"/>
      <c r="SEN6" s="668"/>
      <c r="SEO6" s="668" t="s">
        <v>530</v>
      </c>
      <c r="SEP6" s="668"/>
      <c r="SEQ6" s="668"/>
      <c r="SER6" s="668"/>
      <c r="SES6" s="668" t="s">
        <v>530</v>
      </c>
      <c r="SET6" s="668"/>
      <c r="SEU6" s="668"/>
      <c r="SEV6" s="668"/>
      <c r="SEW6" s="668" t="s">
        <v>530</v>
      </c>
      <c r="SEX6" s="668"/>
      <c r="SEY6" s="668"/>
      <c r="SEZ6" s="668"/>
      <c r="SFA6" s="668" t="s">
        <v>530</v>
      </c>
      <c r="SFB6" s="668"/>
      <c r="SFC6" s="668"/>
      <c r="SFD6" s="668"/>
      <c r="SFE6" s="668" t="s">
        <v>530</v>
      </c>
      <c r="SFF6" s="668"/>
      <c r="SFG6" s="668"/>
      <c r="SFH6" s="668"/>
      <c r="SFI6" s="668" t="s">
        <v>530</v>
      </c>
      <c r="SFJ6" s="668"/>
      <c r="SFK6" s="668"/>
      <c r="SFL6" s="668"/>
      <c r="SFM6" s="668" t="s">
        <v>530</v>
      </c>
      <c r="SFN6" s="668"/>
      <c r="SFO6" s="668"/>
      <c r="SFP6" s="668"/>
      <c r="SFQ6" s="668" t="s">
        <v>530</v>
      </c>
      <c r="SFR6" s="668"/>
      <c r="SFS6" s="668"/>
      <c r="SFT6" s="668"/>
      <c r="SFU6" s="668" t="s">
        <v>530</v>
      </c>
      <c r="SFV6" s="668"/>
      <c r="SFW6" s="668"/>
      <c r="SFX6" s="668"/>
      <c r="SFY6" s="668" t="s">
        <v>530</v>
      </c>
      <c r="SFZ6" s="668"/>
      <c r="SGA6" s="668"/>
      <c r="SGB6" s="668"/>
      <c r="SGC6" s="668" t="s">
        <v>530</v>
      </c>
      <c r="SGD6" s="668"/>
      <c r="SGE6" s="668"/>
      <c r="SGF6" s="668"/>
      <c r="SGG6" s="668" t="s">
        <v>530</v>
      </c>
      <c r="SGH6" s="668"/>
      <c r="SGI6" s="668"/>
      <c r="SGJ6" s="668"/>
      <c r="SGK6" s="668" t="s">
        <v>530</v>
      </c>
      <c r="SGL6" s="668"/>
      <c r="SGM6" s="668"/>
      <c r="SGN6" s="668"/>
      <c r="SGO6" s="668" t="s">
        <v>530</v>
      </c>
      <c r="SGP6" s="668"/>
      <c r="SGQ6" s="668"/>
      <c r="SGR6" s="668"/>
      <c r="SGS6" s="668" t="s">
        <v>530</v>
      </c>
      <c r="SGT6" s="668"/>
      <c r="SGU6" s="668"/>
      <c r="SGV6" s="668"/>
      <c r="SGW6" s="668" t="s">
        <v>530</v>
      </c>
      <c r="SGX6" s="668"/>
      <c r="SGY6" s="668"/>
      <c r="SGZ6" s="668"/>
      <c r="SHA6" s="668" t="s">
        <v>530</v>
      </c>
      <c r="SHB6" s="668"/>
      <c r="SHC6" s="668"/>
      <c r="SHD6" s="668"/>
      <c r="SHE6" s="668" t="s">
        <v>530</v>
      </c>
      <c r="SHF6" s="668"/>
      <c r="SHG6" s="668"/>
      <c r="SHH6" s="668"/>
      <c r="SHI6" s="668" t="s">
        <v>530</v>
      </c>
      <c r="SHJ6" s="668"/>
      <c r="SHK6" s="668"/>
      <c r="SHL6" s="668"/>
      <c r="SHM6" s="668" t="s">
        <v>530</v>
      </c>
      <c r="SHN6" s="668"/>
      <c r="SHO6" s="668"/>
      <c r="SHP6" s="668"/>
      <c r="SHQ6" s="668" t="s">
        <v>530</v>
      </c>
      <c r="SHR6" s="668"/>
      <c r="SHS6" s="668"/>
      <c r="SHT6" s="668"/>
      <c r="SHU6" s="668" t="s">
        <v>530</v>
      </c>
      <c r="SHV6" s="668"/>
      <c r="SHW6" s="668"/>
      <c r="SHX6" s="668"/>
      <c r="SHY6" s="668" t="s">
        <v>530</v>
      </c>
      <c r="SHZ6" s="668"/>
      <c r="SIA6" s="668"/>
      <c r="SIB6" s="668"/>
      <c r="SIC6" s="668" t="s">
        <v>530</v>
      </c>
      <c r="SID6" s="668"/>
      <c r="SIE6" s="668"/>
      <c r="SIF6" s="668"/>
      <c r="SIG6" s="668" t="s">
        <v>530</v>
      </c>
      <c r="SIH6" s="668"/>
      <c r="SII6" s="668"/>
      <c r="SIJ6" s="668"/>
      <c r="SIK6" s="668" t="s">
        <v>530</v>
      </c>
      <c r="SIL6" s="668"/>
      <c r="SIM6" s="668"/>
      <c r="SIN6" s="668"/>
      <c r="SIO6" s="668" t="s">
        <v>530</v>
      </c>
      <c r="SIP6" s="668"/>
      <c r="SIQ6" s="668"/>
      <c r="SIR6" s="668"/>
      <c r="SIS6" s="668" t="s">
        <v>530</v>
      </c>
      <c r="SIT6" s="668"/>
      <c r="SIU6" s="668"/>
      <c r="SIV6" s="668"/>
      <c r="SIW6" s="668" t="s">
        <v>530</v>
      </c>
      <c r="SIX6" s="668"/>
      <c r="SIY6" s="668"/>
      <c r="SIZ6" s="668"/>
      <c r="SJA6" s="668" t="s">
        <v>530</v>
      </c>
      <c r="SJB6" s="668"/>
      <c r="SJC6" s="668"/>
      <c r="SJD6" s="668"/>
      <c r="SJE6" s="668" t="s">
        <v>530</v>
      </c>
      <c r="SJF6" s="668"/>
      <c r="SJG6" s="668"/>
      <c r="SJH6" s="668"/>
      <c r="SJI6" s="668" t="s">
        <v>530</v>
      </c>
      <c r="SJJ6" s="668"/>
      <c r="SJK6" s="668"/>
      <c r="SJL6" s="668"/>
      <c r="SJM6" s="668" t="s">
        <v>530</v>
      </c>
      <c r="SJN6" s="668"/>
      <c r="SJO6" s="668"/>
      <c r="SJP6" s="668"/>
      <c r="SJQ6" s="668" t="s">
        <v>530</v>
      </c>
      <c r="SJR6" s="668"/>
      <c r="SJS6" s="668"/>
      <c r="SJT6" s="668"/>
      <c r="SJU6" s="668" t="s">
        <v>530</v>
      </c>
      <c r="SJV6" s="668"/>
      <c r="SJW6" s="668"/>
      <c r="SJX6" s="668"/>
      <c r="SJY6" s="668" t="s">
        <v>530</v>
      </c>
      <c r="SJZ6" s="668"/>
      <c r="SKA6" s="668"/>
      <c r="SKB6" s="668"/>
      <c r="SKC6" s="668" t="s">
        <v>530</v>
      </c>
      <c r="SKD6" s="668"/>
      <c r="SKE6" s="668"/>
      <c r="SKF6" s="668"/>
      <c r="SKG6" s="668" t="s">
        <v>530</v>
      </c>
      <c r="SKH6" s="668"/>
      <c r="SKI6" s="668"/>
      <c r="SKJ6" s="668"/>
      <c r="SKK6" s="668" t="s">
        <v>530</v>
      </c>
      <c r="SKL6" s="668"/>
      <c r="SKM6" s="668"/>
      <c r="SKN6" s="668"/>
      <c r="SKO6" s="668" t="s">
        <v>530</v>
      </c>
      <c r="SKP6" s="668"/>
      <c r="SKQ6" s="668"/>
      <c r="SKR6" s="668"/>
      <c r="SKS6" s="668" t="s">
        <v>530</v>
      </c>
      <c r="SKT6" s="668"/>
      <c r="SKU6" s="668"/>
      <c r="SKV6" s="668"/>
      <c r="SKW6" s="668" t="s">
        <v>530</v>
      </c>
      <c r="SKX6" s="668"/>
      <c r="SKY6" s="668"/>
      <c r="SKZ6" s="668"/>
      <c r="SLA6" s="668" t="s">
        <v>530</v>
      </c>
      <c r="SLB6" s="668"/>
      <c r="SLC6" s="668"/>
      <c r="SLD6" s="668"/>
      <c r="SLE6" s="668" t="s">
        <v>530</v>
      </c>
      <c r="SLF6" s="668"/>
      <c r="SLG6" s="668"/>
      <c r="SLH6" s="668"/>
      <c r="SLI6" s="668" t="s">
        <v>530</v>
      </c>
      <c r="SLJ6" s="668"/>
      <c r="SLK6" s="668"/>
      <c r="SLL6" s="668"/>
      <c r="SLM6" s="668" t="s">
        <v>530</v>
      </c>
      <c r="SLN6" s="668"/>
      <c r="SLO6" s="668"/>
      <c r="SLP6" s="668"/>
      <c r="SLQ6" s="668" t="s">
        <v>530</v>
      </c>
      <c r="SLR6" s="668"/>
      <c r="SLS6" s="668"/>
      <c r="SLT6" s="668"/>
      <c r="SLU6" s="668" t="s">
        <v>530</v>
      </c>
      <c r="SLV6" s="668"/>
      <c r="SLW6" s="668"/>
      <c r="SLX6" s="668"/>
      <c r="SLY6" s="668" t="s">
        <v>530</v>
      </c>
      <c r="SLZ6" s="668"/>
      <c r="SMA6" s="668"/>
      <c r="SMB6" s="668"/>
      <c r="SMC6" s="668" t="s">
        <v>530</v>
      </c>
      <c r="SMD6" s="668"/>
      <c r="SME6" s="668"/>
      <c r="SMF6" s="668"/>
      <c r="SMG6" s="668" t="s">
        <v>530</v>
      </c>
      <c r="SMH6" s="668"/>
      <c r="SMI6" s="668"/>
      <c r="SMJ6" s="668"/>
      <c r="SMK6" s="668" t="s">
        <v>530</v>
      </c>
      <c r="SML6" s="668"/>
      <c r="SMM6" s="668"/>
      <c r="SMN6" s="668"/>
      <c r="SMO6" s="668" t="s">
        <v>530</v>
      </c>
      <c r="SMP6" s="668"/>
      <c r="SMQ6" s="668"/>
      <c r="SMR6" s="668"/>
      <c r="SMS6" s="668" t="s">
        <v>530</v>
      </c>
      <c r="SMT6" s="668"/>
      <c r="SMU6" s="668"/>
      <c r="SMV6" s="668"/>
      <c r="SMW6" s="668" t="s">
        <v>530</v>
      </c>
      <c r="SMX6" s="668"/>
      <c r="SMY6" s="668"/>
      <c r="SMZ6" s="668"/>
      <c r="SNA6" s="668" t="s">
        <v>530</v>
      </c>
      <c r="SNB6" s="668"/>
      <c r="SNC6" s="668"/>
      <c r="SND6" s="668"/>
      <c r="SNE6" s="668" t="s">
        <v>530</v>
      </c>
      <c r="SNF6" s="668"/>
      <c r="SNG6" s="668"/>
      <c r="SNH6" s="668"/>
      <c r="SNI6" s="668" t="s">
        <v>530</v>
      </c>
      <c r="SNJ6" s="668"/>
      <c r="SNK6" s="668"/>
      <c r="SNL6" s="668"/>
      <c r="SNM6" s="668" t="s">
        <v>530</v>
      </c>
      <c r="SNN6" s="668"/>
      <c r="SNO6" s="668"/>
      <c r="SNP6" s="668"/>
      <c r="SNQ6" s="668" t="s">
        <v>530</v>
      </c>
      <c r="SNR6" s="668"/>
      <c r="SNS6" s="668"/>
      <c r="SNT6" s="668"/>
      <c r="SNU6" s="668" t="s">
        <v>530</v>
      </c>
      <c r="SNV6" s="668"/>
      <c r="SNW6" s="668"/>
      <c r="SNX6" s="668"/>
      <c r="SNY6" s="668" t="s">
        <v>530</v>
      </c>
      <c r="SNZ6" s="668"/>
      <c r="SOA6" s="668"/>
      <c r="SOB6" s="668"/>
      <c r="SOC6" s="668" t="s">
        <v>530</v>
      </c>
      <c r="SOD6" s="668"/>
      <c r="SOE6" s="668"/>
      <c r="SOF6" s="668"/>
      <c r="SOG6" s="668" t="s">
        <v>530</v>
      </c>
      <c r="SOH6" s="668"/>
      <c r="SOI6" s="668"/>
      <c r="SOJ6" s="668"/>
      <c r="SOK6" s="668" t="s">
        <v>530</v>
      </c>
      <c r="SOL6" s="668"/>
      <c r="SOM6" s="668"/>
      <c r="SON6" s="668"/>
      <c r="SOO6" s="668" t="s">
        <v>530</v>
      </c>
      <c r="SOP6" s="668"/>
      <c r="SOQ6" s="668"/>
      <c r="SOR6" s="668"/>
      <c r="SOS6" s="668" t="s">
        <v>530</v>
      </c>
      <c r="SOT6" s="668"/>
      <c r="SOU6" s="668"/>
      <c r="SOV6" s="668"/>
      <c r="SOW6" s="668" t="s">
        <v>530</v>
      </c>
      <c r="SOX6" s="668"/>
      <c r="SOY6" s="668"/>
      <c r="SOZ6" s="668"/>
      <c r="SPA6" s="668" t="s">
        <v>530</v>
      </c>
      <c r="SPB6" s="668"/>
      <c r="SPC6" s="668"/>
      <c r="SPD6" s="668"/>
      <c r="SPE6" s="668" t="s">
        <v>530</v>
      </c>
      <c r="SPF6" s="668"/>
      <c r="SPG6" s="668"/>
      <c r="SPH6" s="668"/>
      <c r="SPI6" s="668" t="s">
        <v>530</v>
      </c>
      <c r="SPJ6" s="668"/>
      <c r="SPK6" s="668"/>
      <c r="SPL6" s="668"/>
      <c r="SPM6" s="668" t="s">
        <v>530</v>
      </c>
      <c r="SPN6" s="668"/>
      <c r="SPO6" s="668"/>
      <c r="SPP6" s="668"/>
      <c r="SPQ6" s="668" t="s">
        <v>530</v>
      </c>
      <c r="SPR6" s="668"/>
      <c r="SPS6" s="668"/>
      <c r="SPT6" s="668"/>
      <c r="SPU6" s="668" t="s">
        <v>530</v>
      </c>
      <c r="SPV6" s="668"/>
      <c r="SPW6" s="668"/>
      <c r="SPX6" s="668"/>
      <c r="SPY6" s="668" t="s">
        <v>530</v>
      </c>
      <c r="SPZ6" s="668"/>
      <c r="SQA6" s="668"/>
      <c r="SQB6" s="668"/>
      <c r="SQC6" s="668" t="s">
        <v>530</v>
      </c>
      <c r="SQD6" s="668"/>
      <c r="SQE6" s="668"/>
      <c r="SQF6" s="668"/>
      <c r="SQG6" s="668" t="s">
        <v>530</v>
      </c>
      <c r="SQH6" s="668"/>
      <c r="SQI6" s="668"/>
      <c r="SQJ6" s="668"/>
      <c r="SQK6" s="668" t="s">
        <v>530</v>
      </c>
      <c r="SQL6" s="668"/>
      <c r="SQM6" s="668"/>
      <c r="SQN6" s="668"/>
      <c r="SQO6" s="668" t="s">
        <v>530</v>
      </c>
      <c r="SQP6" s="668"/>
      <c r="SQQ6" s="668"/>
      <c r="SQR6" s="668"/>
      <c r="SQS6" s="668" t="s">
        <v>530</v>
      </c>
      <c r="SQT6" s="668"/>
      <c r="SQU6" s="668"/>
      <c r="SQV6" s="668"/>
      <c r="SQW6" s="668" t="s">
        <v>530</v>
      </c>
      <c r="SQX6" s="668"/>
      <c r="SQY6" s="668"/>
      <c r="SQZ6" s="668"/>
      <c r="SRA6" s="668" t="s">
        <v>530</v>
      </c>
      <c r="SRB6" s="668"/>
      <c r="SRC6" s="668"/>
      <c r="SRD6" s="668"/>
      <c r="SRE6" s="668" t="s">
        <v>530</v>
      </c>
      <c r="SRF6" s="668"/>
      <c r="SRG6" s="668"/>
      <c r="SRH6" s="668"/>
      <c r="SRI6" s="668" t="s">
        <v>530</v>
      </c>
      <c r="SRJ6" s="668"/>
      <c r="SRK6" s="668"/>
      <c r="SRL6" s="668"/>
      <c r="SRM6" s="668" t="s">
        <v>530</v>
      </c>
      <c r="SRN6" s="668"/>
      <c r="SRO6" s="668"/>
      <c r="SRP6" s="668"/>
      <c r="SRQ6" s="668" t="s">
        <v>530</v>
      </c>
      <c r="SRR6" s="668"/>
      <c r="SRS6" s="668"/>
      <c r="SRT6" s="668"/>
      <c r="SRU6" s="668" t="s">
        <v>530</v>
      </c>
      <c r="SRV6" s="668"/>
      <c r="SRW6" s="668"/>
      <c r="SRX6" s="668"/>
      <c r="SRY6" s="668" t="s">
        <v>530</v>
      </c>
      <c r="SRZ6" s="668"/>
      <c r="SSA6" s="668"/>
      <c r="SSB6" s="668"/>
      <c r="SSC6" s="668" t="s">
        <v>530</v>
      </c>
      <c r="SSD6" s="668"/>
      <c r="SSE6" s="668"/>
      <c r="SSF6" s="668"/>
      <c r="SSG6" s="668" t="s">
        <v>530</v>
      </c>
      <c r="SSH6" s="668"/>
      <c r="SSI6" s="668"/>
      <c r="SSJ6" s="668"/>
      <c r="SSK6" s="668" t="s">
        <v>530</v>
      </c>
      <c r="SSL6" s="668"/>
      <c r="SSM6" s="668"/>
      <c r="SSN6" s="668"/>
      <c r="SSO6" s="668" t="s">
        <v>530</v>
      </c>
      <c r="SSP6" s="668"/>
      <c r="SSQ6" s="668"/>
      <c r="SSR6" s="668"/>
      <c r="SSS6" s="668" t="s">
        <v>530</v>
      </c>
      <c r="SST6" s="668"/>
      <c r="SSU6" s="668"/>
      <c r="SSV6" s="668"/>
      <c r="SSW6" s="668" t="s">
        <v>530</v>
      </c>
      <c r="SSX6" s="668"/>
      <c r="SSY6" s="668"/>
      <c r="SSZ6" s="668"/>
      <c r="STA6" s="668" t="s">
        <v>530</v>
      </c>
      <c r="STB6" s="668"/>
      <c r="STC6" s="668"/>
      <c r="STD6" s="668"/>
      <c r="STE6" s="668" t="s">
        <v>530</v>
      </c>
      <c r="STF6" s="668"/>
      <c r="STG6" s="668"/>
      <c r="STH6" s="668"/>
      <c r="STI6" s="668" t="s">
        <v>530</v>
      </c>
      <c r="STJ6" s="668"/>
      <c r="STK6" s="668"/>
      <c r="STL6" s="668"/>
      <c r="STM6" s="668" t="s">
        <v>530</v>
      </c>
      <c r="STN6" s="668"/>
      <c r="STO6" s="668"/>
      <c r="STP6" s="668"/>
      <c r="STQ6" s="668" t="s">
        <v>530</v>
      </c>
      <c r="STR6" s="668"/>
      <c r="STS6" s="668"/>
      <c r="STT6" s="668"/>
      <c r="STU6" s="668" t="s">
        <v>530</v>
      </c>
      <c r="STV6" s="668"/>
      <c r="STW6" s="668"/>
      <c r="STX6" s="668"/>
      <c r="STY6" s="668" t="s">
        <v>530</v>
      </c>
      <c r="STZ6" s="668"/>
      <c r="SUA6" s="668"/>
      <c r="SUB6" s="668"/>
      <c r="SUC6" s="668" t="s">
        <v>530</v>
      </c>
      <c r="SUD6" s="668"/>
      <c r="SUE6" s="668"/>
      <c r="SUF6" s="668"/>
      <c r="SUG6" s="668" t="s">
        <v>530</v>
      </c>
      <c r="SUH6" s="668"/>
      <c r="SUI6" s="668"/>
      <c r="SUJ6" s="668"/>
      <c r="SUK6" s="668" t="s">
        <v>530</v>
      </c>
      <c r="SUL6" s="668"/>
      <c r="SUM6" s="668"/>
      <c r="SUN6" s="668"/>
      <c r="SUO6" s="668" t="s">
        <v>530</v>
      </c>
      <c r="SUP6" s="668"/>
      <c r="SUQ6" s="668"/>
      <c r="SUR6" s="668"/>
      <c r="SUS6" s="668" t="s">
        <v>530</v>
      </c>
      <c r="SUT6" s="668"/>
      <c r="SUU6" s="668"/>
      <c r="SUV6" s="668"/>
      <c r="SUW6" s="668" t="s">
        <v>530</v>
      </c>
      <c r="SUX6" s="668"/>
      <c r="SUY6" s="668"/>
      <c r="SUZ6" s="668"/>
      <c r="SVA6" s="668" t="s">
        <v>530</v>
      </c>
      <c r="SVB6" s="668"/>
      <c r="SVC6" s="668"/>
      <c r="SVD6" s="668"/>
      <c r="SVE6" s="668" t="s">
        <v>530</v>
      </c>
      <c r="SVF6" s="668"/>
      <c r="SVG6" s="668"/>
      <c r="SVH6" s="668"/>
      <c r="SVI6" s="668" t="s">
        <v>530</v>
      </c>
      <c r="SVJ6" s="668"/>
      <c r="SVK6" s="668"/>
      <c r="SVL6" s="668"/>
      <c r="SVM6" s="668" t="s">
        <v>530</v>
      </c>
      <c r="SVN6" s="668"/>
      <c r="SVO6" s="668"/>
      <c r="SVP6" s="668"/>
      <c r="SVQ6" s="668" t="s">
        <v>530</v>
      </c>
      <c r="SVR6" s="668"/>
      <c r="SVS6" s="668"/>
      <c r="SVT6" s="668"/>
      <c r="SVU6" s="668" t="s">
        <v>530</v>
      </c>
      <c r="SVV6" s="668"/>
      <c r="SVW6" s="668"/>
      <c r="SVX6" s="668"/>
      <c r="SVY6" s="668" t="s">
        <v>530</v>
      </c>
      <c r="SVZ6" s="668"/>
      <c r="SWA6" s="668"/>
      <c r="SWB6" s="668"/>
      <c r="SWC6" s="668" t="s">
        <v>530</v>
      </c>
      <c r="SWD6" s="668"/>
      <c r="SWE6" s="668"/>
      <c r="SWF6" s="668"/>
      <c r="SWG6" s="668" t="s">
        <v>530</v>
      </c>
      <c r="SWH6" s="668"/>
      <c r="SWI6" s="668"/>
      <c r="SWJ6" s="668"/>
      <c r="SWK6" s="668" t="s">
        <v>530</v>
      </c>
      <c r="SWL6" s="668"/>
      <c r="SWM6" s="668"/>
      <c r="SWN6" s="668"/>
      <c r="SWO6" s="668" t="s">
        <v>530</v>
      </c>
      <c r="SWP6" s="668"/>
      <c r="SWQ6" s="668"/>
      <c r="SWR6" s="668"/>
      <c r="SWS6" s="668" t="s">
        <v>530</v>
      </c>
      <c r="SWT6" s="668"/>
      <c r="SWU6" s="668"/>
      <c r="SWV6" s="668"/>
      <c r="SWW6" s="668" t="s">
        <v>530</v>
      </c>
      <c r="SWX6" s="668"/>
      <c r="SWY6" s="668"/>
      <c r="SWZ6" s="668"/>
      <c r="SXA6" s="668" t="s">
        <v>530</v>
      </c>
      <c r="SXB6" s="668"/>
      <c r="SXC6" s="668"/>
      <c r="SXD6" s="668"/>
      <c r="SXE6" s="668" t="s">
        <v>530</v>
      </c>
      <c r="SXF6" s="668"/>
      <c r="SXG6" s="668"/>
      <c r="SXH6" s="668"/>
      <c r="SXI6" s="668" t="s">
        <v>530</v>
      </c>
      <c r="SXJ6" s="668"/>
      <c r="SXK6" s="668"/>
      <c r="SXL6" s="668"/>
      <c r="SXM6" s="668" t="s">
        <v>530</v>
      </c>
      <c r="SXN6" s="668"/>
      <c r="SXO6" s="668"/>
      <c r="SXP6" s="668"/>
      <c r="SXQ6" s="668" t="s">
        <v>530</v>
      </c>
      <c r="SXR6" s="668"/>
      <c r="SXS6" s="668"/>
      <c r="SXT6" s="668"/>
      <c r="SXU6" s="668" t="s">
        <v>530</v>
      </c>
      <c r="SXV6" s="668"/>
      <c r="SXW6" s="668"/>
      <c r="SXX6" s="668"/>
      <c r="SXY6" s="668" t="s">
        <v>530</v>
      </c>
      <c r="SXZ6" s="668"/>
      <c r="SYA6" s="668"/>
      <c r="SYB6" s="668"/>
      <c r="SYC6" s="668" t="s">
        <v>530</v>
      </c>
      <c r="SYD6" s="668"/>
      <c r="SYE6" s="668"/>
      <c r="SYF6" s="668"/>
      <c r="SYG6" s="668" t="s">
        <v>530</v>
      </c>
      <c r="SYH6" s="668"/>
      <c r="SYI6" s="668"/>
      <c r="SYJ6" s="668"/>
      <c r="SYK6" s="668" t="s">
        <v>530</v>
      </c>
      <c r="SYL6" s="668"/>
      <c r="SYM6" s="668"/>
      <c r="SYN6" s="668"/>
      <c r="SYO6" s="668" t="s">
        <v>530</v>
      </c>
      <c r="SYP6" s="668"/>
      <c r="SYQ6" s="668"/>
      <c r="SYR6" s="668"/>
      <c r="SYS6" s="668" t="s">
        <v>530</v>
      </c>
      <c r="SYT6" s="668"/>
      <c r="SYU6" s="668"/>
      <c r="SYV6" s="668"/>
      <c r="SYW6" s="668" t="s">
        <v>530</v>
      </c>
      <c r="SYX6" s="668"/>
      <c r="SYY6" s="668"/>
      <c r="SYZ6" s="668"/>
      <c r="SZA6" s="668" t="s">
        <v>530</v>
      </c>
      <c r="SZB6" s="668"/>
      <c r="SZC6" s="668"/>
      <c r="SZD6" s="668"/>
      <c r="SZE6" s="668" t="s">
        <v>530</v>
      </c>
      <c r="SZF6" s="668"/>
      <c r="SZG6" s="668"/>
      <c r="SZH6" s="668"/>
      <c r="SZI6" s="668" t="s">
        <v>530</v>
      </c>
      <c r="SZJ6" s="668"/>
      <c r="SZK6" s="668"/>
      <c r="SZL6" s="668"/>
      <c r="SZM6" s="668" t="s">
        <v>530</v>
      </c>
      <c r="SZN6" s="668"/>
      <c r="SZO6" s="668"/>
      <c r="SZP6" s="668"/>
      <c r="SZQ6" s="668" t="s">
        <v>530</v>
      </c>
      <c r="SZR6" s="668"/>
      <c r="SZS6" s="668"/>
      <c r="SZT6" s="668"/>
      <c r="SZU6" s="668" t="s">
        <v>530</v>
      </c>
      <c r="SZV6" s="668"/>
      <c r="SZW6" s="668"/>
      <c r="SZX6" s="668"/>
      <c r="SZY6" s="668" t="s">
        <v>530</v>
      </c>
      <c r="SZZ6" s="668"/>
      <c r="TAA6" s="668"/>
      <c r="TAB6" s="668"/>
      <c r="TAC6" s="668" t="s">
        <v>530</v>
      </c>
      <c r="TAD6" s="668"/>
      <c r="TAE6" s="668"/>
      <c r="TAF6" s="668"/>
      <c r="TAG6" s="668" t="s">
        <v>530</v>
      </c>
      <c r="TAH6" s="668"/>
      <c r="TAI6" s="668"/>
      <c r="TAJ6" s="668"/>
      <c r="TAK6" s="668" t="s">
        <v>530</v>
      </c>
      <c r="TAL6" s="668"/>
      <c r="TAM6" s="668"/>
      <c r="TAN6" s="668"/>
      <c r="TAO6" s="668" t="s">
        <v>530</v>
      </c>
      <c r="TAP6" s="668"/>
      <c r="TAQ6" s="668"/>
      <c r="TAR6" s="668"/>
      <c r="TAS6" s="668" t="s">
        <v>530</v>
      </c>
      <c r="TAT6" s="668"/>
      <c r="TAU6" s="668"/>
      <c r="TAV6" s="668"/>
      <c r="TAW6" s="668" t="s">
        <v>530</v>
      </c>
      <c r="TAX6" s="668"/>
      <c r="TAY6" s="668"/>
      <c r="TAZ6" s="668"/>
      <c r="TBA6" s="668" t="s">
        <v>530</v>
      </c>
      <c r="TBB6" s="668"/>
      <c r="TBC6" s="668"/>
      <c r="TBD6" s="668"/>
      <c r="TBE6" s="668" t="s">
        <v>530</v>
      </c>
      <c r="TBF6" s="668"/>
      <c r="TBG6" s="668"/>
      <c r="TBH6" s="668"/>
      <c r="TBI6" s="668" t="s">
        <v>530</v>
      </c>
      <c r="TBJ6" s="668"/>
      <c r="TBK6" s="668"/>
      <c r="TBL6" s="668"/>
      <c r="TBM6" s="668" t="s">
        <v>530</v>
      </c>
      <c r="TBN6" s="668"/>
      <c r="TBO6" s="668"/>
      <c r="TBP6" s="668"/>
      <c r="TBQ6" s="668" t="s">
        <v>530</v>
      </c>
      <c r="TBR6" s="668"/>
      <c r="TBS6" s="668"/>
      <c r="TBT6" s="668"/>
      <c r="TBU6" s="668" t="s">
        <v>530</v>
      </c>
      <c r="TBV6" s="668"/>
      <c r="TBW6" s="668"/>
      <c r="TBX6" s="668"/>
      <c r="TBY6" s="668" t="s">
        <v>530</v>
      </c>
      <c r="TBZ6" s="668"/>
      <c r="TCA6" s="668"/>
      <c r="TCB6" s="668"/>
      <c r="TCC6" s="668" t="s">
        <v>530</v>
      </c>
      <c r="TCD6" s="668"/>
      <c r="TCE6" s="668"/>
      <c r="TCF6" s="668"/>
      <c r="TCG6" s="668" t="s">
        <v>530</v>
      </c>
      <c r="TCH6" s="668"/>
      <c r="TCI6" s="668"/>
      <c r="TCJ6" s="668"/>
      <c r="TCK6" s="668" t="s">
        <v>530</v>
      </c>
      <c r="TCL6" s="668"/>
      <c r="TCM6" s="668"/>
      <c r="TCN6" s="668"/>
      <c r="TCO6" s="668" t="s">
        <v>530</v>
      </c>
      <c r="TCP6" s="668"/>
      <c r="TCQ6" s="668"/>
      <c r="TCR6" s="668"/>
      <c r="TCS6" s="668" t="s">
        <v>530</v>
      </c>
      <c r="TCT6" s="668"/>
      <c r="TCU6" s="668"/>
      <c r="TCV6" s="668"/>
      <c r="TCW6" s="668" t="s">
        <v>530</v>
      </c>
      <c r="TCX6" s="668"/>
      <c r="TCY6" s="668"/>
      <c r="TCZ6" s="668"/>
      <c r="TDA6" s="668" t="s">
        <v>530</v>
      </c>
      <c r="TDB6" s="668"/>
      <c r="TDC6" s="668"/>
      <c r="TDD6" s="668"/>
      <c r="TDE6" s="668" t="s">
        <v>530</v>
      </c>
      <c r="TDF6" s="668"/>
      <c r="TDG6" s="668"/>
      <c r="TDH6" s="668"/>
      <c r="TDI6" s="668" t="s">
        <v>530</v>
      </c>
      <c r="TDJ6" s="668"/>
      <c r="TDK6" s="668"/>
      <c r="TDL6" s="668"/>
      <c r="TDM6" s="668" t="s">
        <v>530</v>
      </c>
      <c r="TDN6" s="668"/>
      <c r="TDO6" s="668"/>
      <c r="TDP6" s="668"/>
      <c r="TDQ6" s="668" t="s">
        <v>530</v>
      </c>
      <c r="TDR6" s="668"/>
      <c r="TDS6" s="668"/>
      <c r="TDT6" s="668"/>
      <c r="TDU6" s="668" t="s">
        <v>530</v>
      </c>
      <c r="TDV6" s="668"/>
      <c r="TDW6" s="668"/>
      <c r="TDX6" s="668"/>
      <c r="TDY6" s="668" t="s">
        <v>530</v>
      </c>
      <c r="TDZ6" s="668"/>
      <c r="TEA6" s="668"/>
      <c r="TEB6" s="668"/>
      <c r="TEC6" s="668" t="s">
        <v>530</v>
      </c>
      <c r="TED6" s="668"/>
      <c r="TEE6" s="668"/>
      <c r="TEF6" s="668"/>
      <c r="TEG6" s="668" t="s">
        <v>530</v>
      </c>
      <c r="TEH6" s="668"/>
      <c r="TEI6" s="668"/>
      <c r="TEJ6" s="668"/>
      <c r="TEK6" s="668" t="s">
        <v>530</v>
      </c>
      <c r="TEL6" s="668"/>
      <c r="TEM6" s="668"/>
      <c r="TEN6" s="668"/>
      <c r="TEO6" s="668" t="s">
        <v>530</v>
      </c>
      <c r="TEP6" s="668"/>
      <c r="TEQ6" s="668"/>
      <c r="TER6" s="668"/>
      <c r="TES6" s="668" t="s">
        <v>530</v>
      </c>
      <c r="TET6" s="668"/>
      <c r="TEU6" s="668"/>
      <c r="TEV6" s="668"/>
      <c r="TEW6" s="668" t="s">
        <v>530</v>
      </c>
      <c r="TEX6" s="668"/>
      <c r="TEY6" s="668"/>
      <c r="TEZ6" s="668"/>
      <c r="TFA6" s="668" t="s">
        <v>530</v>
      </c>
      <c r="TFB6" s="668"/>
      <c r="TFC6" s="668"/>
      <c r="TFD6" s="668"/>
      <c r="TFE6" s="668" t="s">
        <v>530</v>
      </c>
      <c r="TFF6" s="668"/>
      <c r="TFG6" s="668"/>
      <c r="TFH6" s="668"/>
      <c r="TFI6" s="668" t="s">
        <v>530</v>
      </c>
      <c r="TFJ6" s="668"/>
      <c r="TFK6" s="668"/>
      <c r="TFL6" s="668"/>
      <c r="TFM6" s="668" t="s">
        <v>530</v>
      </c>
      <c r="TFN6" s="668"/>
      <c r="TFO6" s="668"/>
      <c r="TFP6" s="668"/>
      <c r="TFQ6" s="668" t="s">
        <v>530</v>
      </c>
      <c r="TFR6" s="668"/>
      <c r="TFS6" s="668"/>
      <c r="TFT6" s="668"/>
      <c r="TFU6" s="668" t="s">
        <v>530</v>
      </c>
      <c r="TFV6" s="668"/>
      <c r="TFW6" s="668"/>
      <c r="TFX6" s="668"/>
      <c r="TFY6" s="668" t="s">
        <v>530</v>
      </c>
      <c r="TFZ6" s="668"/>
      <c r="TGA6" s="668"/>
      <c r="TGB6" s="668"/>
      <c r="TGC6" s="668" t="s">
        <v>530</v>
      </c>
      <c r="TGD6" s="668"/>
      <c r="TGE6" s="668"/>
      <c r="TGF6" s="668"/>
      <c r="TGG6" s="668" t="s">
        <v>530</v>
      </c>
      <c r="TGH6" s="668"/>
      <c r="TGI6" s="668"/>
      <c r="TGJ6" s="668"/>
      <c r="TGK6" s="668" t="s">
        <v>530</v>
      </c>
      <c r="TGL6" s="668"/>
      <c r="TGM6" s="668"/>
      <c r="TGN6" s="668"/>
      <c r="TGO6" s="668" t="s">
        <v>530</v>
      </c>
      <c r="TGP6" s="668"/>
      <c r="TGQ6" s="668"/>
      <c r="TGR6" s="668"/>
      <c r="TGS6" s="668" t="s">
        <v>530</v>
      </c>
      <c r="TGT6" s="668"/>
      <c r="TGU6" s="668"/>
      <c r="TGV6" s="668"/>
      <c r="TGW6" s="668" t="s">
        <v>530</v>
      </c>
      <c r="TGX6" s="668"/>
      <c r="TGY6" s="668"/>
      <c r="TGZ6" s="668"/>
      <c r="THA6" s="668" t="s">
        <v>530</v>
      </c>
      <c r="THB6" s="668"/>
      <c r="THC6" s="668"/>
      <c r="THD6" s="668"/>
      <c r="THE6" s="668" t="s">
        <v>530</v>
      </c>
      <c r="THF6" s="668"/>
      <c r="THG6" s="668"/>
      <c r="THH6" s="668"/>
      <c r="THI6" s="668" t="s">
        <v>530</v>
      </c>
      <c r="THJ6" s="668"/>
      <c r="THK6" s="668"/>
      <c r="THL6" s="668"/>
      <c r="THM6" s="668" t="s">
        <v>530</v>
      </c>
      <c r="THN6" s="668"/>
      <c r="THO6" s="668"/>
      <c r="THP6" s="668"/>
      <c r="THQ6" s="668" t="s">
        <v>530</v>
      </c>
      <c r="THR6" s="668"/>
      <c r="THS6" s="668"/>
      <c r="THT6" s="668"/>
      <c r="THU6" s="668" t="s">
        <v>530</v>
      </c>
      <c r="THV6" s="668"/>
      <c r="THW6" s="668"/>
      <c r="THX6" s="668"/>
      <c r="THY6" s="668" t="s">
        <v>530</v>
      </c>
      <c r="THZ6" s="668"/>
      <c r="TIA6" s="668"/>
      <c r="TIB6" s="668"/>
      <c r="TIC6" s="668" t="s">
        <v>530</v>
      </c>
      <c r="TID6" s="668"/>
      <c r="TIE6" s="668"/>
      <c r="TIF6" s="668"/>
      <c r="TIG6" s="668" t="s">
        <v>530</v>
      </c>
      <c r="TIH6" s="668"/>
      <c r="TII6" s="668"/>
      <c r="TIJ6" s="668"/>
      <c r="TIK6" s="668" t="s">
        <v>530</v>
      </c>
      <c r="TIL6" s="668"/>
      <c r="TIM6" s="668"/>
      <c r="TIN6" s="668"/>
      <c r="TIO6" s="668" t="s">
        <v>530</v>
      </c>
      <c r="TIP6" s="668"/>
      <c r="TIQ6" s="668"/>
      <c r="TIR6" s="668"/>
      <c r="TIS6" s="668" t="s">
        <v>530</v>
      </c>
      <c r="TIT6" s="668"/>
      <c r="TIU6" s="668"/>
      <c r="TIV6" s="668"/>
      <c r="TIW6" s="668" t="s">
        <v>530</v>
      </c>
      <c r="TIX6" s="668"/>
      <c r="TIY6" s="668"/>
      <c r="TIZ6" s="668"/>
      <c r="TJA6" s="668" t="s">
        <v>530</v>
      </c>
      <c r="TJB6" s="668"/>
      <c r="TJC6" s="668"/>
      <c r="TJD6" s="668"/>
      <c r="TJE6" s="668" t="s">
        <v>530</v>
      </c>
      <c r="TJF6" s="668"/>
      <c r="TJG6" s="668"/>
      <c r="TJH6" s="668"/>
      <c r="TJI6" s="668" t="s">
        <v>530</v>
      </c>
      <c r="TJJ6" s="668"/>
      <c r="TJK6" s="668"/>
      <c r="TJL6" s="668"/>
      <c r="TJM6" s="668" t="s">
        <v>530</v>
      </c>
      <c r="TJN6" s="668"/>
      <c r="TJO6" s="668"/>
      <c r="TJP6" s="668"/>
      <c r="TJQ6" s="668" t="s">
        <v>530</v>
      </c>
      <c r="TJR6" s="668"/>
      <c r="TJS6" s="668"/>
      <c r="TJT6" s="668"/>
      <c r="TJU6" s="668" t="s">
        <v>530</v>
      </c>
      <c r="TJV6" s="668"/>
      <c r="TJW6" s="668"/>
      <c r="TJX6" s="668"/>
      <c r="TJY6" s="668" t="s">
        <v>530</v>
      </c>
      <c r="TJZ6" s="668"/>
      <c r="TKA6" s="668"/>
      <c r="TKB6" s="668"/>
      <c r="TKC6" s="668" t="s">
        <v>530</v>
      </c>
      <c r="TKD6" s="668"/>
      <c r="TKE6" s="668"/>
      <c r="TKF6" s="668"/>
      <c r="TKG6" s="668" t="s">
        <v>530</v>
      </c>
      <c r="TKH6" s="668"/>
      <c r="TKI6" s="668"/>
      <c r="TKJ6" s="668"/>
      <c r="TKK6" s="668" t="s">
        <v>530</v>
      </c>
      <c r="TKL6" s="668"/>
      <c r="TKM6" s="668"/>
      <c r="TKN6" s="668"/>
      <c r="TKO6" s="668" t="s">
        <v>530</v>
      </c>
      <c r="TKP6" s="668"/>
      <c r="TKQ6" s="668"/>
      <c r="TKR6" s="668"/>
      <c r="TKS6" s="668" t="s">
        <v>530</v>
      </c>
      <c r="TKT6" s="668"/>
      <c r="TKU6" s="668"/>
      <c r="TKV6" s="668"/>
      <c r="TKW6" s="668" t="s">
        <v>530</v>
      </c>
      <c r="TKX6" s="668"/>
      <c r="TKY6" s="668"/>
      <c r="TKZ6" s="668"/>
      <c r="TLA6" s="668" t="s">
        <v>530</v>
      </c>
      <c r="TLB6" s="668"/>
      <c r="TLC6" s="668"/>
      <c r="TLD6" s="668"/>
      <c r="TLE6" s="668" t="s">
        <v>530</v>
      </c>
      <c r="TLF6" s="668"/>
      <c r="TLG6" s="668"/>
      <c r="TLH6" s="668"/>
      <c r="TLI6" s="668" t="s">
        <v>530</v>
      </c>
      <c r="TLJ6" s="668"/>
      <c r="TLK6" s="668"/>
      <c r="TLL6" s="668"/>
      <c r="TLM6" s="668" t="s">
        <v>530</v>
      </c>
      <c r="TLN6" s="668"/>
      <c r="TLO6" s="668"/>
      <c r="TLP6" s="668"/>
      <c r="TLQ6" s="668" t="s">
        <v>530</v>
      </c>
      <c r="TLR6" s="668"/>
      <c r="TLS6" s="668"/>
      <c r="TLT6" s="668"/>
      <c r="TLU6" s="668" t="s">
        <v>530</v>
      </c>
      <c r="TLV6" s="668"/>
      <c r="TLW6" s="668"/>
      <c r="TLX6" s="668"/>
      <c r="TLY6" s="668" t="s">
        <v>530</v>
      </c>
      <c r="TLZ6" s="668"/>
      <c r="TMA6" s="668"/>
      <c r="TMB6" s="668"/>
      <c r="TMC6" s="668" t="s">
        <v>530</v>
      </c>
      <c r="TMD6" s="668"/>
      <c r="TME6" s="668"/>
      <c r="TMF6" s="668"/>
      <c r="TMG6" s="668" t="s">
        <v>530</v>
      </c>
      <c r="TMH6" s="668"/>
      <c r="TMI6" s="668"/>
      <c r="TMJ6" s="668"/>
      <c r="TMK6" s="668" t="s">
        <v>530</v>
      </c>
      <c r="TML6" s="668"/>
      <c r="TMM6" s="668"/>
      <c r="TMN6" s="668"/>
      <c r="TMO6" s="668" t="s">
        <v>530</v>
      </c>
      <c r="TMP6" s="668"/>
      <c r="TMQ6" s="668"/>
      <c r="TMR6" s="668"/>
      <c r="TMS6" s="668" t="s">
        <v>530</v>
      </c>
      <c r="TMT6" s="668"/>
      <c r="TMU6" s="668"/>
      <c r="TMV6" s="668"/>
      <c r="TMW6" s="668" t="s">
        <v>530</v>
      </c>
      <c r="TMX6" s="668"/>
      <c r="TMY6" s="668"/>
      <c r="TMZ6" s="668"/>
      <c r="TNA6" s="668" t="s">
        <v>530</v>
      </c>
      <c r="TNB6" s="668"/>
      <c r="TNC6" s="668"/>
      <c r="TND6" s="668"/>
      <c r="TNE6" s="668" t="s">
        <v>530</v>
      </c>
      <c r="TNF6" s="668"/>
      <c r="TNG6" s="668"/>
      <c r="TNH6" s="668"/>
      <c r="TNI6" s="668" t="s">
        <v>530</v>
      </c>
      <c r="TNJ6" s="668"/>
      <c r="TNK6" s="668"/>
      <c r="TNL6" s="668"/>
      <c r="TNM6" s="668" t="s">
        <v>530</v>
      </c>
      <c r="TNN6" s="668"/>
      <c r="TNO6" s="668"/>
      <c r="TNP6" s="668"/>
      <c r="TNQ6" s="668" t="s">
        <v>530</v>
      </c>
      <c r="TNR6" s="668"/>
      <c r="TNS6" s="668"/>
      <c r="TNT6" s="668"/>
      <c r="TNU6" s="668" t="s">
        <v>530</v>
      </c>
      <c r="TNV6" s="668"/>
      <c r="TNW6" s="668"/>
      <c r="TNX6" s="668"/>
      <c r="TNY6" s="668" t="s">
        <v>530</v>
      </c>
      <c r="TNZ6" s="668"/>
      <c r="TOA6" s="668"/>
      <c r="TOB6" s="668"/>
      <c r="TOC6" s="668" t="s">
        <v>530</v>
      </c>
      <c r="TOD6" s="668"/>
      <c r="TOE6" s="668"/>
      <c r="TOF6" s="668"/>
      <c r="TOG6" s="668" t="s">
        <v>530</v>
      </c>
      <c r="TOH6" s="668"/>
      <c r="TOI6" s="668"/>
      <c r="TOJ6" s="668"/>
      <c r="TOK6" s="668" t="s">
        <v>530</v>
      </c>
      <c r="TOL6" s="668"/>
      <c r="TOM6" s="668"/>
      <c r="TON6" s="668"/>
      <c r="TOO6" s="668" t="s">
        <v>530</v>
      </c>
      <c r="TOP6" s="668"/>
      <c r="TOQ6" s="668"/>
      <c r="TOR6" s="668"/>
      <c r="TOS6" s="668" t="s">
        <v>530</v>
      </c>
      <c r="TOT6" s="668"/>
      <c r="TOU6" s="668"/>
      <c r="TOV6" s="668"/>
      <c r="TOW6" s="668" t="s">
        <v>530</v>
      </c>
      <c r="TOX6" s="668"/>
      <c r="TOY6" s="668"/>
      <c r="TOZ6" s="668"/>
      <c r="TPA6" s="668" t="s">
        <v>530</v>
      </c>
      <c r="TPB6" s="668"/>
      <c r="TPC6" s="668"/>
      <c r="TPD6" s="668"/>
      <c r="TPE6" s="668" t="s">
        <v>530</v>
      </c>
      <c r="TPF6" s="668"/>
      <c r="TPG6" s="668"/>
      <c r="TPH6" s="668"/>
      <c r="TPI6" s="668" t="s">
        <v>530</v>
      </c>
      <c r="TPJ6" s="668"/>
      <c r="TPK6" s="668"/>
      <c r="TPL6" s="668"/>
      <c r="TPM6" s="668" t="s">
        <v>530</v>
      </c>
      <c r="TPN6" s="668"/>
      <c r="TPO6" s="668"/>
      <c r="TPP6" s="668"/>
      <c r="TPQ6" s="668" t="s">
        <v>530</v>
      </c>
      <c r="TPR6" s="668"/>
      <c r="TPS6" s="668"/>
      <c r="TPT6" s="668"/>
      <c r="TPU6" s="668" t="s">
        <v>530</v>
      </c>
      <c r="TPV6" s="668"/>
      <c r="TPW6" s="668"/>
      <c r="TPX6" s="668"/>
      <c r="TPY6" s="668" t="s">
        <v>530</v>
      </c>
      <c r="TPZ6" s="668"/>
      <c r="TQA6" s="668"/>
      <c r="TQB6" s="668"/>
      <c r="TQC6" s="668" t="s">
        <v>530</v>
      </c>
      <c r="TQD6" s="668"/>
      <c r="TQE6" s="668"/>
      <c r="TQF6" s="668"/>
      <c r="TQG6" s="668" t="s">
        <v>530</v>
      </c>
      <c r="TQH6" s="668"/>
      <c r="TQI6" s="668"/>
      <c r="TQJ6" s="668"/>
      <c r="TQK6" s="668" t="s">
        <v>530</v>
      </c>
      <c r="TQL6" s="668"/>
      <c r="TQM6" s="668"/>
      <c r="TQN6" s="668"/>
      <c r="TQO6" s="668" t="s">
        <v>530</v>
      </c>
      <c r="TQP6" s="668"/>
      <c r="TQQ6" s="668"/>
      <c r="TQR6" s="668"/>
      <c r="TQS6" s="668" t="s">
        <v>530</v>
      </c>
      <c r="TQT6" s="668"/>
      <c r="TQU6" s="668"/>
      <c r="TQV6" s="668"/>
      <c r="TQW6" s="668" t="s">
        <v>530</v>
      </c>
      <c r="TQX6" s="668"/>
      <c r="TQY6" s="668"/>
      <c r="TQZ6" s="668"/>
      <c r="TRA6" s="668" t="s">
        <v>530</v>
      </c>
      <c r="TRB6" s="668"/>
      <c r="TRC6" s="668"/>
      <c r="TRD6" s="668"/>
      <c r="TRE6" s="668" t="s">
        <v>530</v>
      </c>
      <c r="TRF6" s="668"/>
      <c r="TRG6" s="668"/>
      <c r="TRH6" s="668"/>
      <c r="TRI6" s="668" t="s">
        <v>530</v>
      </c>
      <c r="TRJ6" s="668"/>
      <c r="TRK6" s="668"/>
      <c r="TRL6" s="668"/>
      <c r="TRM6" s="668" t="s">
        <v>530</v>
      </c>
      <c r="TRN6" s="668"/>
      <c r="TRO6" s="668"/>
      <c r="TRP6" s="668"/>
      <c r="TRQ6" s="668" t="s">
        <v>530</v>
      </c>
      <c r="TRR6" s="668"/>
      <c r="TRS6" s="668"/>
      <c r="TRT6" s="668"/>
      <c r="TRU6" s="668" t="s">
        <v>530</v>
      </c>
      <c r="TRV6" s="668"/>
      <c r="TRW6" s="668"/>
      <c r="TRX6" s="668"/>
      <c r="TRY6" s="668" t="s">
        <v>530</v>
      </c>
      <c r="TRZ6" s="668"/>
      <c r="TSA6" s="668"/>
      <c r="TSB6" s="668"/>
      <c r="TSC6" s="668" t="s">
        <v>530</v>
      </c>
      <c r="TSD6" s="668"/>
      <c r="TSE6" s="668"/>
      <c r="TSF6" s="668"/>
      <c r="TSG6" s="668" t="s">
        <v>530</v>
      </c>
      <c r="TSH6" s="668"/>
      <c r="TSI6" s="668"/>
      <c r="TSJ6" s="668"/>
      <c r="TSK6" s="668" t="s">
        <v>530</v>
      </c>
      <c r="TSL6" s="668"/>
      <c r="TSM6" s="668"/>
      <c r="TSN6" s="668"/>
      <c r="TSO6" s="668" t="s">
        <v>530</v>
      </c>
      <c r="TSP6" s="668"/>
      <c r="TSQ6" s="668"/>
      <c r="TSR6" s="668"/>
      <c r="TSS6" s="668" t="s">
        <v>530</v>
      </c>
      <c r="TST6" s="668"/>
      <c r="TSU6" s="668"/>
      <c r="TSV6" s="668"/>
      <c r="TSW6" s="668" t="s">
        <v>530</v>
      </c>
      <c r="TSX6" s="668"/>
      <c r="TSY6" s="668"/>
      <c r="TSZ6" s="668"/>
      <c r="TTA6" s="668" t="s">
        <v>530</v>
      </c>
      <c r="TTB6" s="668"/>
      <c r="TTC6" s="668"/>
      <c r="TTD6" s="668"/>
      <c r="TTE6" s="668" t="s">
        <v>530</v>
      </c>
      <c r="TTF6" s="668"/>
      <c r="TTG6" s="668"/>
      <c r="TTH6" s="668"/>
      <c r="TTI6" s="668" t="s">
        <v>530</v>
      </c>
      <c r="TTJ6" s="668"/>
      <c r="TTK6" s="668"/>
      <c r="TTL6" s="668"/>
      <c r="TTM6" s="668" t="s">
        <v>530</v>
      </c>
      <c r="TTN6" s="668"/>
      <c r="TTO6" s="668"/>
      <c r="TTP6" s="668"/>
      <c r="TTQ6" s="668" t="s">
        <v>530</v>
      </c>
      <c r="TTR6" s="668"/>
      <c r="TTS6" s="668"/>
      <c r="TTT6" s="668"/>
      <c r="TTU6" s="668" t="s">
        <v>530</v>
      </c>
      <c r="TTV6" s="668"/>
      <c r="TTW6" s="668"/>
      <c r="TTX6" s="668"/>
      <c r="TTY6" s="668" t="s">
        <v>530</v>
      </c>
      <c r="TTZ6" s="668"/>
      <c r="TUA6" s="668"/>
      <c r="TUB6" s="668"/>
      <c r="TUC6" s="668" t="s">
        <v>530</v>
      </c>
      <c r="TUD6" s="668"/>
      <c r="TUE6" s="668"/>
      <c r="TUF6" s="668"/>
      <c r="TUG6" s="668" t="s">
        <v>530</v>
      </c>
      <c r="TUH6" s="668"/>
      <c r="TUI6" s="668"/>
      <c r="TUJ6" s="668"/>
      <c r="TUK6" s="668" t="s">
        <v>530</v>
      </c>
      <c r="TUL6" s="668"/>
      <c r="TUM6" s="668"/>
      <c r="TUN6" s="668"/>
      <c r="TUO6" s="668" t="s">
        <v>530</v>
      </c>
      <c r="TUP6" s="668"/>
      <c r="TUQ6" s="668"/>
      <c r="TUR6" s="668"/>
      <c r="TUS6" s="668" t="s">
        <v>530</v>
      </c>
      <c r="TUT6" s="668"/>
      <c r="TUU6" s="668"/>
      <c r="TUV6" s="668"/>
      <c r="TUW6" s="668" t="s">
        <v>530</v>
      </c>
      <c r="TUX6" s="668"/>
      <c r="TUY6" s="668"/>
      <c r="TUZ6" s="668"/>
      <c r="TVA6" s="668" t="s">
        <v>530</v>
      </c>
      <c r="TVB6" s="668"/>
      <c r="TVC6" s="668"/>
      <c r="TVD6" s="668"/>
      <c r="TVE6" s="668" t="s">
        <v>530</v>
      </c>
      <c r="TVF6" s="668"/>
      <c r="TVG6" s="668"/>
      <c r="TVH6" s="668"/>
      <c r="TVI6" s="668" t="s">
        <v>530</v>
      </c>
      <c r="TVJ6" s="668"/>
      <c r="TVK6" s="668"/>
      <c r="TVL6" s="668"/>
      <c r="TVM6" s="668" t="s">
        <v>530</v>
      </c>
      <c r="TVN6" s="668"/>
      <c r="TVO6" s="668"/>
      <c r="TVP6" s="668"/>
      <c r="TVQ6" s="668" t="s">
        <v>530</v>
      </c>
      <c r="TVR6" s="668"/>
      <c r="TVS6" s="668"/>
      <c r="TVT6" s="668"/>
      <c r="TVU6" s="668" t="s">
        <v>530</v>
      </c>
      <c r="TVV6" s="668"/>
      <c r="TVW6" s="668"/>
      <c r="TVX6" s="668"/>
      <c r="TVY6" s="668" t="s">
        <v>530</v>
      </c>
      <c r="TVZ6" s="668"/>
      <c r="TWA6" s="668"/>
      <c r="TWB6" s="668"/>
      <c r="TWC6" s="668" t="s">
        <v>530</v>
      </c>
      <c r="TWD6" s="668"/>
      <c r="TWE6" s="668"/>
      <c r="TWF6" s="668"/>
      <c r="TWG6" s="668" t="s">
        <v>530</v>
      </c>
      <c r="TWH6" s="668"/>
      <c r="TWI6" s="668"/>
      <c r="TWJ6" s="668"/>
      <c r="TWK6" s="668" t="s">
        <v>530</v>
      </c>
      <c r="TWL6" s="668"/>
      <c r="TWM6" s="668"/>
      <c r="TWN6" s="668"/>
      <c r="TWO6" s="668" t="s">
        <v>530</v>
      </c>
      <c r="TWP6" s="668"/>
      <c r="TWQ6" s="668"/>
      <c r="TWR6" s="668"/>
      <c r="TWS6" s="668" t="s">
        <v>530</v>
      </c>
      <c r="TWT6" s="668"/>
      <c r="TWU6" s="668"/>
      <c r="TWV6" s="668"/>
      <c r="TWW6" s="668" t="s">
        <v>530</v>
      </c>
      <c r="TWX6" s="668"/>
      <c r="TWY6" s="668"/>
      <c r="TWZ6" s="668"/>
      <c r="TXA6" s="668" t="s">
        <v>530</v>
      </c>
      <c r="TXB6" s="668"/>
      <c r="TXC6" s="668"/>
      <c r="TXD6" s="668"/>
      <c r="TXE6" s="668" t="s">
        <v>530</v>
      </c>
      <c r="TXF6" s="668"/>
      <c r="TXG6" s="668"/>
      <c r="TXH6" s="668"/>
      <c r="TXI6" s="668" t="s">
        <v>530</v>
      </c>
      <c r="TXJ6" s="668"/>
      <c r="TXK6" s="668"/>
      <c r="TXL6" s="668"/>
      <c r="TXM6" s="668" t="s">
        <v>530</v>
      </c>
      <c r="TXN6" s="668"/>
      <c r="TXO6" s="668"/>
      <c r="TXP6" s="668"/>
      <c r="TXQ6" s="668" t="s">
        <v>530</v>
      </c>
      <c r="TXR6" s="668"/>
      <c r="TXS6" s="668"/>
      <c r="TXT6" s="668"/>
      <c r="TXU6" s="668" t="s">
        <v>530</v>
      </c>
      <c r="TXV6" s="668"/>
      <c r="TXW6" s="668"/>
      <c r="TXX6" s="668"/>
      <c r="TXY6" s="668" t="s">
        <v>530</v>
      </c>
      <c r="TXZ6" s="668"/>
      <c r="TYA6" s="668"/>
      <c r="TYB6" s="668"/>
      <c r="TYC6" s="668" t="s">
        <v>530</v>
      </c>
      <c r="TYD6" s="668"/>
      <c r="TYE6" s="668"/>
      <c r="TYF6" s="668"/>
      <c r="TYG6" s="668" t="s">
        <v>530</v>
      </c>
      <c r="TYH6" s="668"/>
      <c r="TYI6" s="668"/>
      <c r="TYJ6" s="668"/>
      <c r="TYK6" s="668" t="s">
        <v>530</v>
      </c>
      <c r="TYL6" s="668"/>
      <c r="TYM6" s="668"/>
      <c r="TYN6" s="668"/>
      <c r="TYO6" s="668" t="s">
        <v>530</v>
      </c>
      <c r="TYP6" s="668"/>
      <c r="TYQ6" s="668"/>
      <c r="TYR6" s="668"/>
      <c r="TYS6" s="668" t="s">
        <v>530</v>
      </c>
      <c r="TYT6" s="668"/>
      <c r="TYU6" s="668"/>
      <c r="TYV6" s="668"/>
      <c r="TYW6" s="668" t="s">
        <v>530</v>
      </c>
      <c r="TYX6" s="668"/>
      <c r="TYY6" s="668"/>
      <c r="TYZ6" s="668"/>
      <c r="TZA6" s="668" t="s">
        <v>530</v>
      </c>
      <c r="TZB6" s="668"/>
      <c r="TZC6" s="668"/>
      <c r="TZD6" s="668"/>
      <c r="TZE6" s="668" t="s">
        <v>530</v>
      </c>
      <c r="TZF6" s="668"/>
      <c r="TZG6" s="668"/>
      <c r="TZH6" s="668"/>
      <c r="TZI6" s="668" t="s">
        <v>530</v>
      </c>
      <c r="TZJ6" s="668"/>
      <c r="TZK6" s="668"/>
      <c r="TZL6" s="668"/>
      <c r="TZM6" s="668" t="s">
        <v>530</v>
      </c>
      <c r="TZN6" s="668"/>
      <c r="TZO6" s="668"/>
      <c r="TZP6" s="668"/>
      <c r="TZQ6" s="668" t="s">
        <v>530</v>
      </c>
      <c r="TZR6" s="668"/>
      <c r="TZS6" s="668"/>
      <c r="TZT6" s="668"/>
      <c r="TZU6" s="668" t="s">
        <v>530</v>
      </c>
      <c r="TZV6" s="668"/>
      <c r="TZW6" s="668"/>
      <c r="TZX6" s="668"/>
      <c r="TZY6" s="668" t="s">
        <v>530</v>
      </c>
      <c r="TZZ6" s="668"/>
      <c r="UAA6" s="668"/>
      <c r="UAB6" s="668"/>
      <c r="UAC6" s="668" t="s">
        <v>530</v>
      </c>
      <c r="UAD6" s="668"/>
      <c r="UAE6" s="668"/>
      <c r="UAF6" s="668"/>
      <c r="UAG6" s="668" t="s">
        <v>530</v>
      </c>
      <c r="UAH6" s="668"/>
      <c r="UAI6" s="668"/>
      <c r="UAJ6" s="668"/>
      <c r="UAK6" s="668" t="s">
        <v>530</v>
      </c>
      <c r="UAL6" s="668"/>
      <c r="UAM6" s="668"/>
      <c r="UAN6" s="668"/>
      <c r="UAO6" s="668" t="s">
        <v>530</v>
      </c>
      <c r="UAP6" s="668"/>
      <c r="UAQ6" s="668"/>
      <c r="UAR6" s="668"/>
      <c r="UAS6" s="668" t="s">
        <v>530</v>
      </c>
      <c r="UAT6" s="668"/>
      <c r="UAU6" s="668"/>
      <c r="UAV6" s="668"/>
      <c r="UAW6" s="668" t="s">
        <v>530</v>
      </c>
      <c r="UAX6" s="668"/>
      <c r="UAY6" s="668"/>
      <c r="UAZ6" s="668"/>
      <c r="UBA6" s="668" t="s">
        <v>530</v>
      </c>
      <c r="UBB6" s="668"/>
      <c r="UBC6" s="668"/>
      <c r="UBD6" s="668"/>
      <c r="UBE6" s="668" t="s">
        <v>530</v>
      </c>
      <c r="UBF6" s="668"/>
      <c r="UBG6" s="668"/>
      <c r="UBH6" s="668"/>
      <c r="UBI6" s="668" t="s">
        <v>530</v>
      </c>
      <c r="UBJ6" s="668"/>
      <c r="UBK6" s="668"/>
      <c r="UBL6" s="668"/>
      <c r="UBM6" s="668" t="s">
        <v>530</v>
      </c>
      <c r="UBN6" s="668"/>
      <c r="UBO6" s="668"/>
      <c r="UBP6" s="668"/>
      <c r="UBQ6" s="668" t="s">
        <v>530</v>
      </c>
      <c r="UBR6" s="668"/>
      <c r="UBS6" s="668"/>
      <c r="UBT6" s="668"/>
      <c r="UBU6" s="668" t="s">
        <v>530</v>
      </c>
      <c r="UBV6" s="668"/>
      <c r="UBW6" s="668"/>
      <c r="UBX6" s="668"/>
      <c r="UBY6" s="668" t="s">
        <v>530</v>
      </c>
      <c r="UBZ6" s="668"/>
      <c r="UCA6" s="668"/>
      <c r="UCB6" s="668"/>
      <c r="UCC6" s="668" t="s">
        <v>530</v>
      </c>
      <c r="UCD6" s="668"/>
      <c r="UCE6" s="668"/>
      <c r="UCF6" s="668"/>
      <c r="UCG6" s="668" t="s">
        <v>530</v>
      </c>
      <c r="UCH6" s="668"/>
      <c r="UCI6" s="668"/>
      <c r="UCJ6" s="668"/>
      <c r="UCK6" s="668" t="s">
        <v>530</v>
      </c>
      <c r="UCL6" s="668"/>
      <c r="UCM6" s="668"/>
      <c r="UCN6" s="668"/>
      <c r="UCO6" s="668" t="s">
        <v>530</v>
      </c>
      <c r="UCP6" s="668"/>
      <c r="UCQ6" s="668"/>
      <c r="UCR6" s="668"/>
      <c r="UCS6" s="668" t="s">
        <v>530</v>
      </c>
      <c r="UCT6" s="668"/>
      <c r="UCU6" s="668"/>
      <c r="UCV6" s="668"/>
      <c r="UCW6" s="668" t="s">
        <v>530</v>
      </c>
      <c r="UCX6" s="668"/>
      <c r="UCY6" s="668"/>
      <c r="UCZ6" s="668"/>
      <c r="UDA6" s="668" t="s">
        <v>530</v>
      </c>
      <c r="UDB6" s="668"/>
      <c r="UDC6" s="668"/>
      <c r="UDD6" s="668"/>
      <c r="UDE6" s="668" t="s">
        <v>530</v>
      </c>
      <c r="UDF6" s="668"/>
      <c r="UDG6" s="668"/>
      <c r="UDH6" s="668"/>
      <c r="UDI6" s="668" t="s">
        <v>530</v>
      </c>
      <c r="UDJ6" s="668"/>
      <c r="UDK6" s="668"/>
      <c r="UDL6" s="668"/>
      <c r="UDM6" s="668" t="s">
        <v>530</v>
      </c>
      <c r="UDN6" s="668"/>
      <c r="UDO6" s="668"/>
      <c r="UDP6" s="668"/>
      <c r="UDQ6" s="668" t="s">
        <v>530</v>
      </c>
      <c r="UDR6" s="668"/>
      <c r="UDS6" s="668"/>
      <c r="UDT6" s="668"/>
      <c r="UDU6" s="668" t="s">
        <v>530</v>
      </c>
      <c r="UDV6" s="668"/>
      <c r="UDW6" s="668"/>
      <c r="UDX6" s="668"/>
      <c r="UDY6" s="668" t="s">
        <v>530</v>
      </c>
      <c r="UDZ6" s="668"/>
      <c r="UEA6" s="668"/>
      <c r="UEB6" s="668"/>
      <c r="UEC6" s="668" t="s">
        <v>530</v>
      </c>
      <c r="UED6" s="668"/>
      <c r="UEE6" s="668"/>
      <c r="UEF6" s="668"/>
      <c r="UEG6" s="668" t="s">
        <v>530</v>
      </c>
      <c r="UEH6" s="668"/>
      <c r="UEI6" s="668"/>
      <c r="UEJ6" s="668"/>
      <c r="UEK6" s="668" t="s">
        <v>530</v>
      </c>
      <c r="UEL6" s="668"/>
      <c r="UEM6" s="668"/>
      <c r="UEN6" s="668"/>
      <c r="UEO6" s="668" t="s">
        <v>530</v>
      </c>
      <c r="UEP6" s="668"/>
      <c r="UEQ6" s="668"/>
      <c r="UER6" s="668"/>
      <c r="UES6" s="668" t="s">
        <v>530</v>
      </c>
      <c r="UET6" s="668"/>
      <c r="UEU6" s="668"/>
      <c r="UEV6" s="668"/>
      <c r="UEW6" s="668" t="s">
        <v>530</v>
      </c>
      <c r="UEX6" s="668"/>
      <c r="UEY6" s="668"/>
      <c r="UEZ6" s="668"/>
      <c r="UFA6" s="668" t="s">
        <v>530</v>
      </c>
      <c r="UFB6" s="668"/>
      <c r="UFC6" s="668"/>
      <c r="UFD6" s="668"/>
      <c r="UFE6" s="668" t="s">
        <v>530</v>
      </c>
      <c r="UFF6" s="668"/>
      <c r="UFG6" s="668"/>
      <c r="UFH6" s="668"/>
      <c r="UFI6" s="668" t="s">
        <v>530</v>
      </c>
      <c r="UFJ6" s="668"/>
      <c r="UFK6" s="668"/>
      <c r="UFL6" s="668"/>
      <c r="UFM6" s="668" t="s">
        <v>530</v>
      </c>
      <c r="UFN6" s="668"/>
      <c r="UFO6" s="668"/>
      <c r="UFP6" s="668"/>
      <c r="UFQ6" s="668" t="s">
        <v>530</v>
      </c>
      <c r="UFR6" s="668"/>
      <c r="UFS6" s="668"/>
      <c r="UFT6" s="668"/>
      <c r="UFU6" s="668" t="s">
        <v>530</v>
      </c>
      <c r="UFV6" s="668"/>
      <c r="UFW6" s="668"/>
      <c r="UFX6" s="668"/>
      <c r="UFY6" s="668" t="s">
        <v>530</v>
      </c>
      <c r="UFZ6" s="668"/>
      <c r="UGA6" s="668"/>
      <c r="UGB6" s="668"/>
      <c r="UGC6" s="668" t="s">
        <v>530</v>
      </c>
      <c r="UGD6" s="668"/>
      <c r="UGE6" s="668"/>
      <c r="UGF6" s="668"/>
      <c r="UGG6" s="668" t="s">
        <v>530</v>
      </c>
      <c r="UGH6" s="668"/>
      <c r="UGI6" s="668"/>
      <c r="UGJ6" s="668"/>
      <c r="UGK6" s="668" t="s">
        <v>530</v>
      </c>
      <c r="UGL6" s="668"/>
      <c r="UGM6" s="668"/>
      <c r="UGN6" s="668"/>
      <c r="UGO6" s="668" t="s">
        <v>530</v>
      </c>
      <c r="UGP6" s="668"/>
      <c r="UGQ6" s="668"/>
      <c r="UGR6" s="668"/>
      <c r="UGS6" s="668" t="s">
        <v>530</v>
      </c>
      <c r="UGT6" s="668"/>
      <c r="UGU6" s="668"/>
      <c r="UGV6" s="668"/>
      <c r="UGW6" s="668" t="s">
        <v>530</v>
      </c>
      <c r="UGX6" s="668"/>
      <c r="UGY6" s="668"/>
      <c r="UGZ6" s="668"/>
      <c r="UHA6" s="668" t="s">
        <v>530</v>
      </c>
      <c r="UHB6" s="668"/>
      <c r="UHC6" s="668"/>
      <c r="UHD6" s="668"/>
      <c r="UHE6" s="668" t="s">
        <v>530</v>
      </c>
      <c r="UHF6" s="668"/>
      <c r="UHG6" s="668"/>
      <c r="UHH6" s="668"/>
      <c r="UHI6" s="668" t="s">
        <v>530</v>
      </c>
      <c r="UHJ6" s="668"/>
      <c r="UHK6" s="668"/>
      <c r="UHL6" s="668"/>
      <c r="UHM6" s="668" t="s">
        <v>530</v>
      </c>
      <c r="UHN6" s="668"/>
      <c r="UHO6" s="668"/>
      <c r="UHP6" s="668"/>
      <c r="UHQ6" s="668" t="s">
        <v>530</v>
      </c>
      <c r="UHR6" s="668"/>
      <c r="UHS6" s="668"/>
      <c r="UHT6" s="668"/>
      <c r="UHU6" s="668" t="s">
        <v>530</v>
      </c>
      <c r="UHV6" s="668"/>
      <c r="UHW6" s="668"/>
      <c r="UHX6" s="668"/>
      <c r="UHY6" s="668" t="s">
        <v>530</v>
      </c>
      <c r="UHZ6" s="668"/>
      <c r="UIA6" s="668"/>
      <c r="UIB6" s="668"/>
      <c r="UIC6" s="668" t="s">
        <v>530</v>
      </c>
      <c r="UID6" s="668"/>
      <c r="UIE6" s="668"/>
      <c r="UIF6" s="668"/>
      <c r="UIG6" s="668" t="s">
        <v>530</v>
      </c>
      <c r="UIH6" s="668"/>
      <c r="UII6" s="668"/>
      <c r="UIJ6" s="668"/>
      <c r="UIK6" s="668" t="s">
        <v>530</v>
      </c>
      <c r="UIL6" s="668"/>
      <c r="UIM6" s="668"/>
      <c r="UIN6" s="668"/>
      <c r="UIO6" s="668" t="s">
        <v>530</v>
      </c>
      <c r="UIP6" s="668"/>
      <c r="UIQ6" s="668"/>
      <c r="UIR6" s="668"/>
      <c r="UIS6" s="668" t="s">
        <v>530</v>
      </c>
      <c r="UIT6" s="668"/>
      <c r="UIU6" s="668"/>
      <c r="UIV6" s="668"/>
      <c r="UIW6" s="668" t="s">
        <v>530</v>
      </c>
      <c r="UIX6" s="668"/>
      <c r="UIY6" s="668"/>
      <c r="UIZ6" s="668"/>
      <c r="UJA6" s="668" t="s">
        <v>530</v>
      </c>
      <c r="UJB6" s="668"/>
      <c r="UJC6" s="668"/>
      <c r="UJD6" s="668"/>
      <c r="UJE6" s="668" t="s">
        <v>530</v>
      </c>
      <c r="UJF6" s="668"/>
      <c r="UJG6" s="668"/>
      <c r="UJH6" s="668"/>
      <c r="UJI6" s="668" t="s">
        <v>530</v>
      </c>
      <c r="UJJ6" s="668"/>
      <c r="UJK6" s="668"/>
      <c r="UJL6" s="668"/>
      <c r="UJM6" s="668" t="s">
        <v>530</v>
      </c>
      <c r="UJN6" s="668"/>
      <c r="UJO6" s="668"/>
      <c r="UJP6" s="668"/>
      <c r="UJQ6" s="668" t="s">
        <v>530</v>
      </c>
      <c r="UJR6" s="668"/>
      <c r="UJS6" s="668"/>
      <c r="UJT6" s="668"/>
      <c r="UJU6" s="668" t="s">
        <v>530</v>
      </c>
      <c r="UJV6" s="668"/>
      <c r="UJW6" s="668"/>
      <c r="UJX6" s="668"/>
      <c r="UJY6" s="668" t="s">
        <v>530</v>
      </c>
      <c r="UJZ6" s="668"/>
      <c r="UKA6" s="668"/>
      <c r="UKB6" s="668"/>
      <c r="UKC6" s="668" t="s">
        <v>530</v>
      </c>
      <c r="UKD6" s="668"/>
      <c r="UKE6" s="668"/>
      <c r="UKF6" s="668"/>
      <c r="UKG6" s="668" t="s">
        <v>530</v>
      </c>
      <c r="UKH6" s="668"/>
      <c r="UKI6" s="668"/>
      <c r="UKJ6" s="668"/>
      <c r="UKK6" s="668" t="s">
        <v>530</v>
      </c>
      <c r="UKL6" s="668"/>
      <c r="UKM6" s="668"/>
      <c r="UKN6" s="668"/>
      <c r="UKO6" s="668" t="s">
        <v>530</v>
      </c>
      <c r="UKP6" s="668"/>
      <c r="UKQ6" s="668"/>
      <c r="UKR6" s="668"/>
      <c r="UKS6" s="668" t="s">
        <v>530</v>
      </c>
      <c r="UKT6" s="668"/>
      <c r="UKU6" s="668"/>
      <c r="UKV6" s="668"/>
      <c r="UKW6" s="668" t="s">
        <v>530</v>
      </c>
      <c r="UKX6" s="668"/>
      <c r="UKY6" s="668"/>
      <c r="UKZ6" s="668"/>
      <c r="ULA6" s="668" t="s">
        <v>530</v>
      </c>
      <c r="ULB6" s="668"/>
      <c r="ULC6" s="668"/>
      <c r="ULD6" s="668"/>
      <c r="ULE6" s="668" t="s">
        <v>530</v>
      </c>
      <c r="ULF6" s="668"/>
      <c r="ULG6" s="668"/>
      <c r="ULH6" s="668"/>
      <c r="ULI6" s="668" t="s">
        <v>530</v>
      </c>
      <c r="ULJ6" s="668"/>
      <c r="ULK6" s="668"/>
      <c r="ULL6" s="668"/>
      <c r="ULM6" s="668" t="s">
        <v>530</v>
      </c>
      <c r="ULN6" s="668"/>
      <c r="ULO6" s="668"/>
      <c r="ULP6" s="668"/>
      <c r="ULQ6" s="668" t="s">
        <v>530</v>
      </c>
      <c r="ULR6" s="668"/>
      <c r="ULS6" s="668"/>
      <c r="ULT6" s="668"/>
      <c r="ULU6" s="668" t="s">
        <v>530</v>
      </c>
      <c r="ULV6" s="668"/>
      <c r="ULW6" s="668"/>
      <c r="ULX6" s="668"/>
      <c r="ULY6" s="668" t="s">
        <v>530</v>
      </c>
      <c r="ULZ6" s="668"/>
      <c r="UMA6" s="668"/>
      <c r="UMB6" s="668"/>
      <c r="UMC6" s="668" t="s">
        <v>530</v>
      </c>
      <c r="UMD6" s="668"/>
      <c r="UME6" s="668"/>
      <c r="UMF6" s="668"/>
      <c r="UMG6" s="668" t="s">
        <v>530</v>
      </c>
      <c r="UMH6" s="668"/>
      <c r="UMI6" s="668"/>
      <c r="UMJ6" s="668"/>
      <c r="UMK6" s="668" t="s">
        <v>530</v>
      </c>
      <c r="UML6" s="668"/>
      <c r="UMM6" s="668"/>
      <c r="UMN6" s="668"/>
      <c r="UMO6" s="668" t="s">
        <v>530</v>
      </c>
      <c r="UMP6" s="668"/>
      <c r="UMQ6" s="668"/>
      <c r="UMR6" s="668"/>
      <c r="UMS6" s="668" t="s">
        <v>530</v>
      </c>
      <c r="UMT6" s="668"/>
      <c r="UMU6" s="668"/>
      <c r="UMV6" s="668"/>
      <c r="UMW6" s="668" t="s">
        <v>530</v>
      </c>
      <c r="UMX6" s="668"/>
      <c r="UMY6" s="668"/>
      <c r="UMZ6" s="668"/>
      <c r="UNA6" s="668" t="s">
        <v>530</v>
      </c>
      <c r="UNB6" s="668"/>
      <c r="UNC6" s="668"/>
      <c r="UND6" s="668"/>
      <c r="UNE6" s="668" t="s">
        <v>530</v>
      </c>
      <c r="UNF6" s="668"/>
      <c r="UNG6" s="668"/>
      <c r="UNH6" s="668"/>
      <c r="UNI6" s="668" t="s">
        <v>530</v>
      </c>
      <c r="UNJ6" s="668"/>
      <c r="UNK6" s="668"/>
      <c r="UNL6" s="668"/>
      <c r="UNM6" s="668" t="s">
        <v>530</v>
      </c>
      <c r="UNN6" s="668"/>
      <c r="UNO6" s="668"/>
      <c r="UNP6" s="668"/>
      <c r="UNQ6" s="668" t="s">
        <v>530</v>
      </c>
      <c r="UNR6" s="668"/>
      <c r="UNS6" s="668"/>
      <c r="UNT6" s="668"/>
      <c r="UNU6" s="668" t="s">
        <v>530</v>
      </c>
      <c r="UNV6" s="668"/>
      <c r="UNW6" s="668"/>
      <c r="UNX6" s="668"/>
      <c r="UNY6" s="668" t="s">
        <v>530</v>
      </c>
      <c r="UNZ6" s="668"/>
      <c r="UOA6" s="668"/>
      <c r="UOB6" s="668"/>
      <c r="UOC6" s="668" t="s">
        <v>530</v>
      </c>
      <c r="UOD6" s="668"/>
      <c r="UOE6" s="668"/>
      <c r="UOF6" s="668"/>
      <c r="UOG6" s="668" t="s">
        <v>530</v>
      </c>
      <c r="UOH6" s="668"/>
      <c r="UOI6" s="668"/>
      <c r="UOJ6" s="668"/>
      <c r="UOK6" s="668" t="s">
        <v>530</v>
      </c>
      <c r="UOL6" s="668"/>
      <c r="UOM6" s="668"/>
      <c r="UON6" s="668"/>
      <c r="UOO6" s="668" t="s">
        <v>530</v>
      </c>
      <c r="UOP6" s="668"/>
      <c r="UOQ6" s="668"/>
      <c r="UOR6" s="668"/>
      <c r="UOS6" s="668" t="s">
        <v>530</v>
      </c>
      <c r="UOT6" s="668"/>
      <c r="UOU6" s="668"/>
      <c r="UOV6" s="668"/>
      <c r="UOW6" s="668" t="s">
        <v>530</v>
      </c>
      <c r="UOX6" s="668"/>
      <c r="UOY6" s="668"/>
      <c r="UOZ6" s="668"/>
      <c r="UPA6" s="668" t="s">
        <v>530</v>
      </c>
      <c r="UPB6" s="668"/>
      <c r="UPC6" s="668"/>
      <c r="UPD6" s="668"/>
      <c r="UPE6" s="668" t="s">
        <v>530</v>
      </c>
      <c r="UPF6" s="668"/>
      <c r="UPG6" s="668"/>
      <c r="UPH6" s="668"/>
      <c r="UPI6" s="668" t="s">
        <v>530</v>
      </c>
      <c r="UPJ6" s="668"/>
      <c r="UPK6" s="668"/>
      <c r="UPL6" s="668"/>
      <c r="UPM6" s="668" t="s">
        <v>530</v>
      </c>
      <c r="UPN6" s="668"/>
      <c r="UPO6" s="668"/>
      <c r="UPP6" s="668"/>
      <c r="UPQ6" s="668" t="s">
        <v>530</v>
      </c>
      <c r="UPR6" s="668"/>
      <c r="UPS6" s="668"/>
      <c r="UPT6" s="668"/>
      <c r="UPU6" s="668" t="s">
        <v>530</v>
      </c>
      <c r="UPV6" s="668"/>
      <c r="UPW6" s="668"/>
      <c r="UPX6" s="668"/>
      <c r="UPY6" s="668" t="s">
        <v>530</v>
      </c>
      <c r="UPZ6" s="668"/>
      <c r="UQA6" s="668"/>
      <c r="UQB6" s="668"/>
      <c r="UQC6" s="668" t="s">
        <v>530</v>
      </c>
      <c r="UQD6" s="668"/>
      <c r="UQE6" s="668"/>
      <c r="UQF6" s="668"/>
      <c r="UQG6" s="668" t="s">
        <v>530</v>
      </c>
      <c r="UQH6" s="668"/>
      <c r="UQI6" s="668"/>
      <c r="UQJ6" s="668"/>
      <c r="UQK6" s="668" t="s">
        <v>530</v>
      </c>
      <c r="UQL6" s="668"/>
      <c r="UQM6" s="668"/>
      <c r="UQN6" s="668"/>
      <c r="UQO6" s="668" t="s">
        <v>530</v>
      </c>
      <c r="UQP6" s="668"/>
      <c r="UQQ6" s="668"/>
      <c r="UQR6" s="668"/>
      <c r="UQS6" s="668" t="s">
        <v>530</v>
      </c>
      <c r="UQT6" s="668"/>
      <c r="UQU6" s="668"/>
      <c r="UQV6" s="668"/>
      <c r="UQW6" s="668" t="s">
        <v>530</v>
      </c>
      <c r="UQX6" s="668"/>
      <c r="UQY6" s="668"/>
      <c r="UQZ6" s="668"/>
      <c r="URA6" s="668" t="s">
        <v>530</v>
      </c>
      <c r="URB6" s="668"/>
      <c r="URC6" s="668"/>
      <c r="URD6" s="668"/>
      <c r="URE6" s="668" t="s">
        <v>530</v>
      </c>
      <c r="URF6" s="668"/>
      <c r="URG6" s="668"/>
      <c r="URH6" s="668"/>
      <c r="URI6" s="668" t="s">
        <v>530</v>
      </c>
      <c r="URJ6" s="668"/>
      <c r="URK6" s="668"/>
      <c r="URL6" s="668"/>
      <c r="URM6" s="668" t="s">
        <v>530</v>
      </c>
      <c r="URN6" s="668"/>
      <c r="URO6" s="668"/>
      <c r="URP6" s="668"/>
      <c r="URQ6" s="668" t="s">
        <v>530</v>
      </c>
      <c r="URR6" s="668"/>
      <c r="URS6" s="668"/>
      <c r="URT6" s="668"/>
      <c r="URU6" s="668" t="s">
        <v>530</v>
      </c>
      <c r="URV6" s="668"/>
      <c r="URW6" s="668"/>
      <c r="URX6" s="668"/>
      <c r="URY6" s="668" t="s">
        <v>530</v>
      </c>
      <c r="URZ6" s="668"/>
      <c r="USA6" s="668"/>
      <c r="USB6" s="668"/>
      <c r="USC6" s="668" t="s">
        <v>530</v>
      </c>
      <c r="USD6" s="668"/>
      <c r="USE6" s="668"/>
      <c r="USF6" s="668"/>
      <c r="USG6" s="668" t="s">
        <v>530</v>
      </c>
      <c r="USH6" s="668"/>
      <c r="USI6" s="668"/>
      <c r="USJ6" s="668"/>
      <c r="USK6" s="668" t="s">
        <v>530</v>
      </c>
      <c r="USL6" s="668"/>
      <c r="USM6" s="668"/>
      <c r="USN6" s="668"/>
      <c r="USO6" s="668" t="s">
        <v>530</v>
      </c>
      <c r="USP6" s="668"/>
      <c r="USQ6" s="668"/>
      <c r="USR6" s="668"/>
      <c r="USS6" s="668" t="s">
        <v>530</v>
      </c>
      <c r="UST6" s="668"/>
      <c r="USU6" s="668"/>
      <c r="USV6" s="668"/>
      <c r="USW6" s="668" t="s">
        <v>530</v>
      </c>
      <c r="USX6" s="668"/>
      <c r="USY6" s="668"/>
      <c r="USZ6" s="668"/>
      <c r="UTA6" s="668" t="s">
        <v>530</v>
      </c>
      <c r="UTB6" s="668"/>
      <c r="UTC6" s="668"/>
      <c r="UTD6" s="668"/>
      <c r="UTE6" s="668" t="s">
        <v>530</v>
      </c>
      <c r="UTF6" s="668"/>
      <c r="UTG6" s="668"/>
      <c r="UTH6" s="668"/>
      <c r="UTI6" s="668" t="s">
        <v>530</v>
      </c>
      <c r="UTJ6" s="668"/>
      <c r="UTK6" s="668"/>
      <c r="UTL6" s="668"/>
      <c r="UTM6" s="668" t="s">
        <v>530</v>
      </c>
      <c r="UTN6" s="668"/>
      <c r="UTO6" s="668"/>
      <c r="UTP6" s="668"/>
      <c r="UTQ6" s="668" t="s">
        <v>530</v>
      </c>
      <c r="UTR6" s="668"/>
      <c r="UTS6" s="668"/>
      <c r="UTT6" s="668"/>
      <c r="UTU6" s="668" t="s">
        <v>530</v>
      </c>
      <c r="UTV6" s="668"/>
      <c r="UTW6" s="668"/>
      <c r="UTX6" s="668"/>
      <c r="UTY6" s="668" t="s">
        <v>530</v>
      </c>
      <c r="UTZ6" s="668"/>
      <c r="UUA6" s="668"/>
      <c r="UUB6" s="668"/>
      <c r="UUC6" s="668" t="s">
        <v>530</v>
      </c>
      <c r="UUD6" s="668"/>
      <c r="UUE6" s="668"/>
      <c r="UUF6" s="668"/>
      <c r="UUG6" s="668" t="s">
        <v>530</v>
      </c>
      <c r="UUH6" s="668"/>
      <c r="UUI6" s="668"/>
      <c r="UUJ6" s="668"/>
      <c r="UUK6" s="668" t="s">
        <v>530</v>
      </c>
      <c r="UUL6" s="668"/>
      <c r="UUM6" s="668"/>
      <c r="UUN6" s="668"/>
      <c r="UUO6" s="668" t="s">
        <v>530</v>
      </c>
      <c r="UUP6" s="668"/>
      <c r="UUQ6" s="668"/>
      <c r="UUR6" s="668"/>
      <c r="UUS6" s="668" t="s">
        <v>530</v>
      </c>
      <c r="UUT6" s="668"/>
      <c r="UUU6" s="668"/>
      <c r="UUV6" s="668"/>
      <c r="UUW6" s="668" t="s">
        <v>530</v>
      </c>
      <c r="UUX6" s="668"/>
      <c r="UUY6" s="668"/>
      <c r="UUZ6" s="668"/>
      <c r="UVA6" s="668" t="s">
        <v>530</v>
      </c>
      <c r="UVB6" s="668"/>
      <c r="UVC6" s="668"/>
      <c r="UVD6" s="668"/>
      <c r="UVE6" s="668" t="s">
        <v>530</v>
      </c>
      <c r="UVF6" s="668"/>
      <c r="UVG6" s="668"/>
      <c r="UVH6" s="668"/>
      <c r="UVI6" s="668" t="s">
        <v>530</v>
      </c>
      <c r="UVJ6" s="668"/>
      <c r="UVK6" s="668"/>
      <c r="UVL6" s="668"/>
      <c r="UVM6" s="668" t="s">
        <v>530</v>
      </c>
      <c r="UVN6" s="668"/>
      <c r="UVO6" s="668"/>
      <c r="UVP6" s="668"/>
      <c r="UVQ6" s="668" t="s">
        <v>530</v>
      </c>
      <c r="UVR6" s="668"/>
      <c r="UVS6" s="668"/>
      <c r="UVT6" s="668"/>
      <c r="UVU6" s="668" t="s">
        <v>530</v>
      </c>
      <c r="UVV6" s="668"/>
      <c r="UVW6" s="668"/>
      <c r="UVX6" s="668"/>
      <c r="UVY6" s="668" t="s">
        <v>530</v>
      </c>
      <c r="UVZ6" s="668"/>
      <c r="UWA6" s="668"/>
      <c r="UWB6" s="668"/>
      <c r="UWC6" s="668" t="s">
        <v>530</v>
      </c>
      <c r="UWD6" s="668"/>
      <c r="UWE6" s="668"/>
      <c r="UWF6" s="668"/>
      <c r="UWG6" s="668" t="s">
        <v>530</v>
      </c>
      <c r="UWH6" s="668"/>
      <c r="UWI6" s="668"/>
      <c r="UWJ6" s="668"/>
      <c r="UWK6" s="668" t="s">
        <v>530</v>
      </c>
      <c r="UWL6" s="668"/>
      <c r="UWM6" s="668"/>
      <c r="UWN6" s="668"/>
      <c r="UWO6" s="668" t="s">
        <v>530</v>
      </c>
      <c r="UWP6" s="668"/>
      <c r="UWQ6" s="668"/>
      <c r="UWR6" s="668"/>
      <c r="UWS6" s="668" t="s">
        <v>530</v>
      </c>
      <c r="UWT6" s="668"/>
      <c r="UWU6" s="668"/>
      <c r="UWV6" s="668"/>
      <c r="UWW6" s="668" t="s">
        <v>530</v>
      </c>
      <c r="UWX6" s="668"/>
      <c r="UWY6" s="668"/>
      <c r="UWZ6" s="668"/>
      <c r="UXA6" s="668" t="s">
        <v>530</v>
      </c>
      <c r="UXB6" s="668"/>
      <c r="UXC6" s="668"/>
      <c r="UXD6" s="668"/>
      <c r="UXE6" s="668" t="s">
        <v>530</v>
      </c>
      <c r="UXF6" s="668"/>
      <c r="UXG6" s="668"/>
      <c r="UXH6" s="668"/>
      <c r="UXI6" s="668" t="s">
        <v>530</v>
      </c>
      <c r="UXJ6" s="668"/>
      <c r="UXK6" s="668"/>
      <c r="UXL6" s="668"/>
      <c r="UXM6" s="668" t="s">
        <v>530</v>
      </c>
      <c r="UXN6" s="668"/>
      <c r="UXO6" s="668"/>
      <c r="UXP6" s="668"/>
      <c r="UXQ6" s="668" t="s">
        <v>530</v>
      </c>
      <c r="UXR6" s="668"/>
      <c r="UXS6" s="668"/>
      <c r="UXT6" s="668"/>
      <c r="UXU6" s="668" t="s">
        <v>530</v>
      </c>
      <c r="UXV6" s="668"/>
      <c r="UXW6" s="668"/>
      <c r="UXX6" s="668"/>
      <c r="UXY6" s="668" t="s">
        <v>530</v>
      </c>
      <c r="UXZ6" s="668"/>
      <c r="UYA6" s="668"/>
      <c r="UYB6" s="668"/>
      <c r="UYC6" s="668" t="s">
        <v>530</v>
      </c>
      <c r="UYD6" s="668"/>
      <c r="UYE6" s="668"/>
      <c r="UYF6" s="668"/>
      <c r="UYG6" s="668" t="s">
        <v>530</v>
      </c>
      <c r="UYH6" s="668"/>
      <c r="UYI6" s="668"/>
      <c r="UYJ6" s="668"/>
      <c r="UYK6" s="668" t="s">
        <v>530</v>
      </c>
      <c r="UYL6" s="668"/>
      <c r="UYM6" s="668"/>
      <c r="UYN6" s="668"/>
      <c r="UYO6" s="668" t="s">
        <v>530</v>
      </c>
      <c r="UYP6" s="668"/>
      <c r="UYQ6" s="668"/>
      <c r="UYR6" s="668"/>
      <c r="UYS6" s="668" t="s">
        <v>530</v>
      </c>
      <c r="UYT6" s="668"/>
      <c r="UYU6" s="668"/>
      <c r="UYV6" s="668"/>
      <c r="UYW6" s="668" t="s">
        <v>530</v>
      </c>
      <c r="UYX6" s="668"/>
      <c r="UYY6" s="668"/>
      <c r="UYZ6" s="668"/>
      <c r="UZA6" s="668" t="s">
        <v>530</v>
      </c>
      <c r="UZB6" s="668"/>
      <c r="UZC6" s="668"/>
      <c r="UZD6" s="668"/>
      <c r="UZE6" s="668" t="s">
        <v>530</v>
      </c>
      <c r="UZF6" s="668"/>
      <c r="UZG6" s="668"/>
      <c r="UZH6" s="668"/>
      <c r="UZI6" s="668" t="s">
        <v>530</v>
      </c>
      <c r="UZJ6" s="668"/>
      <c r="UZK6" s="668"/>
      <c r="UZL6" s="668"/>
      <c r="UZM6" s="668" t="s">
        <v>530</v>
      </c>
      <c r="UZN6" s="668"/>
      <c r="UZO6" s="668"/>
      <c r="UZP6" s="668"/>
      <c r="UZQ6" s="668" t="s">
        <v>530</v>
      </c>
      <c r="UZR6" s="668"/>
      <c r="UZS6" s="668"/>
      <c r="UZT6" s="668"/>
      <c r="UZU6" s="668" t="s">
        <v>530</v>
      </c>
      <c r="UZV6" s="668"/>
      <c r="UZW6" s="668"/>
      <c r="UZX6" s="668"/>
      <c r="UZY6" s="668" t="s">
        <v>530</v>
      </c>
      <c r="UZZ6" s="668"/>
      <c r="VAA6" s="668"/>
      <c r="VAB6" s="668"/>
      <c r="VAC6" s="668" t="s">
        <v>530</v>
      </c>
      <c r="VAD6" s="668"/>
      <c r="VAE6" s="668"/>
      <c r="VAF6" s="668"/>
      <c r="VAG6" s="668" t="s">
        <v>530</v>
      </c>
      <c r="VAH6" s="668"/>
      <c r="VAI6" s="668"/>
      <c r="VAJ6" s="668"/>
      <c r="VAK6" s="668" t="s">
        <v>530</v>
      </c>
      <c r="VAL6" s="668"/>
      <c r="VAM6" s="668"/>
      <c r="VAN6" s="668"/>
      <c r="VAO6" s="668" t="s">
        <v>530</v>
      </c>
      <c r="VAP6" s="668"/>
      <c r="VAQ6" s="668"/>
      <c r="VAR6" s="668"/>
      <c r="VAS6" s="668" t="s">
        <v>530</v>
      </c>
      <c r="VAT6" s="668"/>
      <c r="VAU6" s="668"/>
      <c r="VAV6" s="668"/>
      <c r="VAW6" s="668" t="s">
        <v>530</v>
      </c>
      <c r="VAX6" s="668"/>
      <c r="VAY6" s="668"/>
      <c r="VAZ6" s="668"/>
      <c r="VBA6" s="668" t="s">
        <v>530</v>
      </c>
      <c r="VBB6" s="668"/>
      <c r="VBC6" s="668"/>
      <c r="VBD6" s="668"/>
      <c r="VBE6" s="668" t="s">
        <v>530</v>
      </c>
      <c r="VBF6" s="668"/>
      <c r="VBG6" s="668"/>
      <c r="VBH6" s="668"/>
      <c r="VBI6" s="668" t="s">
        <v>530</v>
      </c>
      <c r="VBJ6" s="668"/>
      <c r="VBK6" s="668"/>
      <c r="VBL6" s="668"/>
      <c r="VBM6" s="668" t="s">
        <v>530</v>
      </c>
      <c r="VBN6" s="668"/>
      <c r="VBO6" s="668"/>
      <c r="VBP6" s="668"/>
      <c r="VBQ6" s="668" t="s">
        <v>530</v>
      </c>
      <c r="VBR6" s="668"/>
      <c r="VBS6" s="668"/>
      <c r="VBT6" s="668"/>
      <c r="VBU6" s="668" t="s">
        <v>530</v>
      </c>
      <c r="VBV6" s="668"/>
      <c r="VBW6" s="668"/>
      <c r="VBX6" s="668"/>
      <c r="VBY6" s="668" t="s">
        <v>530</v>
      </c>
      <c r="VBZ6" s="668"/>
      <c r="VCA6" s="668"/>
      <c r="VCB6" s="668"/>
      <c r="VCC6" s="668" t="s">
        <v>530</v>
      </c>
      <c r="VCD6" s="668"/>
      <c r="VCE6" s="668"/>
      <c r="VCF6" s="668"/>
      <c r="VCG6" s="668" t="s">
        <v>530</v>
      </c>
      <c r="VCH6" s="668"/>
      <c r="VCI6" s="668"/>
      <c r="VCJ6" s="668"/>
      <c r="VCK6" s="668" t="s">
        <v>530</v>
      </c>
      <c r="VCL6" s="668"/>
      <c r="VCM6" s="668"/>
      <c r="VCN6" s="668"/>
      <c r="VCO6" s="668" t="s">
        <v>530</v>
      </c>
      <c r="VCP6" s="668"/>
      <c r="VCQ6" s="668"/>
      <c r="VCR6" s="668"/>
      <c r="VCS6" s="668" t="s">
        <v>530</v>
      </c>
      <c r="VCT6" s="668"/>
      <c r="VCU6" s="668"/>
      <c r="VCV6" s="668"/>
      <c r="VCW6" s="668" t="s">
        <v>530</v>
      </c>
      <c r="VCX6" s="668"/>
      <c r="VCY6" s="668"/>
      <c r="VCZ6" s="668"/>
      <c r="VDA6" s="668" t="s">
        <v>530</v>
      </c>
      <c r="VDB6" s="668"/>
      <c r="VDC6" s="668"/>
      <c r="VDD6" s="668"/>
      <c r="VDE6" s="668" t="s">
        <v>530</v>
      </c>
      <c r="VDF6" s="668"/>
      <c r="VDG6" s="668"/>
      <c r="VDH6" s="668"/>
      <c r="VDI6" s="668" t="s">
        <v>530</v>
      </c>
      <c r="VDJ6" s="668"/>
      <c r="VDK6" s="668"/>
      <c r="VDL6" s="668"/>
      <c r="VDM6" s="668" t="s">
        <v>530</v>
      </c>
      <c r="VDN6" s="668"/>
      <c r="VDO6" s="668"/>
      <c r="VDP6" s="668"/>
      <c r="VDQ6" s="668" t="s">
        <v>530</v>
      </c>
      <c r="VDR6" s="668"/>
      <c r="VDS6" s="668"/>
      <c r="VDT6" s="668"/>
      <c r="VDU6" s="668" t="s">
        <v>530</v>
      </c>
      <c r="VDV6" s="668"/>
      <c r="VDW6" s="668"/>
      <c r="VDX6" s="668"/>
      <c r="VDY6" s="668" t="s">
        <v>530</v>
      </c>
      <c r="VDZ6" s="668"/>
      <c r="VEA6" s="668"/>
      <c r="VEB6" s="668"/>
      <c r="VEC6" s="668" t="s">
        <v>530</v>
      </c>
      <c r="VED6" s="668"/>
      <c r="VEE6" s="668"/>
      <c r="VEF6" s="668"/>
      <c r="VEG6" s="668" t="s">
        <v>530</v>
      </c>
      <c r="VEH6" s="668"/>
      <c r="VEI6" s="668"/>
      <c r="VEJ6" s="668"/>
      <c r="VEK6" s="668" t="s">
        <v>530</v>
      </c>
      <c r="VEL6" s="668"/>
      <c r="VEM6" s="668"/>
      <c r="VEN6" s="668"/>
      <c r="VEO6" s="668" t="s">
        <v>530</v>
      </c>
      <c r="VEP6" s="668"/>
      <c r="VEQ6" s="668"/>
      <c r="VER6" s="668"/>
      <c r="VES6" s="668" t="s">
        <v>530</v>
      </c>
      <c r="VET6" s="668"/>
      <c r="VEU6" s="668"/>
      <c r="VEV6" s="668"/>
      <c r="VEW6" s="668" t="s">
        <v>530</v>
      </c>
      <c r="VEX6" s="668"/>
      <c r="VEY6" s="668"/>
      <c r="VEZ6" s="668"/>
      <c r="VFA6" s="668" t="s">
        <v>530</v>
      </c>
      <c r="VFB6" s="668"/>
      <c r="VFC6" s="668"/>
      <c r="VFD6" s="668"/>
      <c r="VFE6" s="668" t="s">
        <v>530</v>
      </c>
      <c r="VFF6" s="668"/>
      <c r="VFG6" s="668"/>
      <c r="VFH6" s="668"/>
      <c r="VFI6" s="668" t="s">
        <v>530</v>
      </c>
      <c r="VFJ6" s="668"/>
      <c r="VFK6" s="668"/>
      <c r="VFL6" s="668"/>
      <c r="VFM6" s="668" t="s">
        <v>530</v>
      </c>
      <c r="VFN6" s="668"/>
      <c r="VFO6" s="668"/>
      <c r="VFP6" s="668"/>
      <c r="VFQ6" s="668" t="s">
        <v>530</v>
      </c>
      <c r="VFR6" s="668"/>
      <c r="VFS6" s="668"/>
      <c r="VFT6" s="668"/>
      <c r="VFU6" s="668" t="s">
        <v>530</v>
      </c>
      <c r="VFV6" s="668"/>
      <c r="VFW6" s="668"/>
      <c r="VFX6" s="668"/>
      <c r="VFY6" s="668" t="s">
        <v>530</v>
      </c>
      <c r="VFZ6" s="668"/>
      <c r="VGA6" s="668"/>
      <c r="VGB6" s="668"/>
      <c r="VGC6" s="668" t="s">
        <v>530</v>
      </c>
      <c r="VGD6" s="668"/>
      <c r="VGE6" s="668"/>
      <c r="VGF6" s="668"/>
      <c r="VGG6" s="668" t="s">
        <v>530</v>
      </c>
      <c r="VGH6" s="668"/>
      <c r="VGI6" s="668"/>
      <c r="VGJ6" s="668"/>
      <c r="VGK6" s="668" t="s">
        <v>530</v>
      </c>
      <c r="VGL6" s="668"/>
      <c r="VGM6" s="668"/>
      <c r="VGN6" s="668"/>
      <c r="VGO6" s="668" t="s">
        <v>530</v>
      </c>
      <c r="VGP6" s="668"/>
      <c r="VGQ6" s="668"/>
      <c r="VGR6" s="668"/>
      <c r="VGS6" s="668" t="s">
        <v>530</v>
      </c>
      <c r="VGT6" s="668"/>
      <c r="VGU6" s="668"/>
      <c r="VGV6" s="668"/>
      <c r="VGW6" s="668" t="s">
        <v>530</v>
      </c>
      <c r="VGX6" s="668"/>
      <c r="VGY6" s="668"/>
      <c r="VGZ6" s="668"/>
      <c r="VHA6" s="668" t="s">
        <v>530</v>
      </c>
      <c r="VHB6" s="668"/>
      <c r="VHC6" s="668"/>
      <c r="VHD6" s="668"/>
      <c r="VHE6" s="668" t="s">
        <v>530</v>
      </c>
      <c r="VHF6" s="668"/>
      <c r="VHG6" s="668"/>
      <c r="VHH6" s="668"/>
      <c r="VHI6" s="668" t="s">
        <v>530</v>
      </c>
      <c r="VHJ6" s="668"/>
      <c r="VHK6" s="668"/>
      <c r="VHL6" s="668"/>
      <c r="VHM6" s="668" t="s">
        <v>530</v>
      </c>
      <c r="VHN6" s="668"/>
      <c r="VHO6" s="668"/>
      <c r="VHP6" s="668"/>
      <c r="VHQ6" s="668" t="s">
        <v>530</v>
      </c>
      <c r="VHR6" s="668"/>
      <c r="VHS6" s="668"/>
      <c r="VHT6" s="668"/>
      <c r="VHU6" s="668" t="s">
        <v>530</v>
      </c>
      <c r="VHV6" s="668"/>
      <c r="VHW6" s="668"/>
      <c r="VHX6" s="668"/>
      <c r="VHY6" s="668" t="s">
        <v>530</v>
      </c>
      <c r="VHZ6" s="668"/>
      <c r="VIA6" s="668"/>
      <c r="VIB6" s="668"/>
      <c r="VIC6" s="668" t="s">
        <v>530</v>
      </c>
      <c r="VID6" s="668"/>
      <c r="VIE6" s="668"/>
      <c r="VIF6" s="668"/>
      <c r="VIG6" s="668" t="s">
        <v>530</v>
      </c>
      <c r="VIH6" s="668"/>
      <c r="VII6" s="668"/>
      <c r="VIJ6" s="668"/>
      <c r="VIK6" s="668" t="s">
        <v>530</v>
      </c>
      <c r="VIL6" s="668"/>
      <c r="VIM6" s="668"/>
      <c r="VIN6" s="668"/>
      <c r="VIO6" s="668" t="s">
        <v>530</v>
      </c>
      <c r="VIP6" s="668"/>
      <c r="VIQ6" s="668"/>
      <c r="VIR6" s="668"/>
      <c r="VIS6" s="668" t="s">
        <v>530</v>
      </c>
      <c r="VIT6" s="668"/>
      <c r="VIU6" s="668"/>
      <c r="VIV6" s="668"/>
      <c r="VIW6" s="668" t="s">
        <v>530</v>
      </c>
      <c r="VIX6" s="668"/>
      <c r="VIY6" s="668"/>
      <c r="VIZ6" s="668"/>
      <c r="VJA6" s="668" t="s">
        <v>530</v>
      </c>
      <c r="VJB6" s="668"/>
      <c r="VJC6" s="668"/>
      <c r="VJD6" s="668"/>
      <c r="VJE6" s="668" t="s">
        <v>530</v>
      </c>
      <c r="VJF6" s="668"/>
      <c r="VJG6" s="668"/>
      <c r="VJH6" s="668"/>
      <c r="VJI6" s="668" t="s">
        <v>530</v>
      </c>
      <c r="VJJ6" s="668"/>
      <c r="VJK6" s="668"/>
      <c r="VJL6" s="668"/>
      <c r="VJM6" s="668" t="s">
        <v>530</v>
      </c>
      <c r="VJN6" s="668"/>
      <c r="VJO6" s="668"/>
      <c r="VJP6" s="668"/>
      <c r="VJQ6" s="668" t="s">
        <v>530</v>
      </c>
      <c r="VJR6" s="668"/>
      <c r="VJS6" s="668"/>
      <c r="VJT6" s="668"/>
      <c r="VJU6" s="668" t="s">
        <v>530</v>
      </c>
      <c r="VJV6" s="668"/>
      <c r="VJW6" s="668"/>
      <c r="VJX6" s="668"/>
      <c r="VJY6" s="668" t="s">
        <v>530</v>
      </c>
      <c r="VJZ6" s="668"/>
      <c r="VKA6" s="668"/>
      <c r="VKB6" s="668"/>
      <c r="VKC6" s="668" t="s">
        <v>530</v>
      </c>
      <c r="VKD6" s="668"/>
      <c r="VKE6" s="668"/>
      <c r="VKF6" s="668"/>
      <c r="VKG6" s="668" t="s">
        <v>530</v>
      </c>
      <c r="VKH6" s="668"/>
      <c r="VKI6" s="668"/>
      <c r="VKJ6" s="668"/>
      <c r="VKK6" s="668" t="s">
        <v>530</v>
      </c>
      <c r="VKL6" s="668"/>
      <c r="VKM6" s="668"/>
      <c r="VKN6" s="668"/>
      <c r="VKO6" s="668" t="s">
        <v>530</v>
      </c>
      <c r="VKP6" s="668"/>
      <c r="VKQ6" s="668"/>
      <c r="VKR6" s="668"/>
      <c r="VKS6" s="668" t="s">
        <v>530</v>
      </c>
      <c r="VKT6" s="668"/>
      <c r="VKU6" s="668"/>
      <c r="VKV6" s="668"/>
      <c r="VKW6" s="668" t="s">
        <v>530</v>
      </c>
      <c r="VKX6" s="668"/>
      <c r="VKY6" s="668"/>
      <c r="VKZ6" s="668"/>
      <c r="VLA6" s="668" t="s">
        <v>530</v>
      </c>
      <c r="VLB6" s="668"/>
      <c r="VLC6" s="668"/>
      <c r="VLD6" s="668"/>
      <c r="VLE6" s="668" t="s">
        <v>530</v>
      </c>
      <c r="VLF6" s="668"/>
      <c r="VLG6" s="668"/>
      <c r="VLH6" s="668"/>
      <c r="VLI6" s="668" t="s">
        <v>530</v>
      </c>
      <c r="VLJ6" s="668"/>
      <c r="VLK6" s="668"/>
      <c r="VLL6" s="668"/>
      <c r="VLM6" s="668" t="s">
        <v>530</v>
      </c>
      <c r="VLN6" s="668"/>
      <c r="VLO6" s="668"/>
      <c r="VLP6" s="668"/>
      <c r="VLQ6" s="668" t="s">
        <v>530</v>
      </c>
      <c r="VLR6" s="668"/>
      <c r="VLS6" s="668"/>
      <c r="VLT6" s="668"/>
      <c r="VLU6" s="668" t="s">
        <v>530</v>
      </c>
      <c r="VLV6" s="668"/>
      <c r="VLW6" s="668"/>
      <c r="VLX6" s="668"/>
      <c r="VLY6" s="668" t="s">
        <v>530</v>
      </c>
      <c r="VLZ6" s="668"/>
      <c r="VMA6" s="668"/>
      <c r="VMB6" s="668"/>
      <c r="VMC6" s="668" t="s">
        <v>530</v>
      </c>
      <c r="VMD6" s="668"/>
      <c r="VME6" s="668"/>
      <c r="VMF6" s="668"/>
      <c r="VMG6" s="668" t="s">
        <v>530</v>
      </c>
      <c r="VMH6" s="668"/>
      <c r="VMI6" s="668"/>
      <c r="VMJ6" s="668"/>
      <c r="VMK6" s="668" t="s">
        <v>530</v>
      </c>
      <c r="VML6" s="668"/>
      <c r="VMM6" s="668"/>
      <c r="VMN6" s="668"/>
      <c r="VMO6" s="668" t="s">
        <v>530</v>
      </c>
      <c r="VMP6" s="668"/>
      <c r="VMQ6" s="668"/>
      <c r="VMR6" s="668"/>
      <c r="VMS6" s="668" t="s">
        <v>530</v>
      </c>
      <c r="VMT6" s="668"/>
      <c r="VMU6" s="668"/>
      <c r="VMV6" s="668"/>
      <c r="VMW6" s="668" t="s">
        <v>530</v>
      </c>
      <c r="VMX6" s="668"/>
      <c r="VMY6" s="668"/>
      <c r="VMZ6" s="668"/>
      <c r="VNA6" s="668" t="s">
        <v>530</v>
      </c>
      <c r="VNB6" s="668"/>
      <c r="VNC6" s="668"/>
      <c r="VND6" s="668"/>
      <c r="VNE6" s="668" t="s">
        <v>530</v>
      </c>
      <c r="VNF6" s="668"/>
      <c r="VNG6" s="668"/>
      <c r="VNH6" s="668"/>
      <c r="VNI6" s="668" t="s">
        <v>530</v>
      </c>
      <c r="VNJ6" s="668"/>
      <c r="VNK6" s="668"/>
      <c r="VNL6" s="668"/>
      <c r="VNM6" s="668" t="s">
        <v>530</v>
      </c>
      <c r="VNN6" s="668"/>
      <c r="VNO6" s="668"/>
      <c r="VNP6" s="668"/>
      <c r="VNQ6" s="668" t="s">
        <v>530</v>
      </c>
      <c r="VNR6" s="668"/>
      <c r="VNS6" s="668"/>
      <c r="VNT6" s="668"/>
      <c r="VNU6" s="668" t="s">
        <v>530</v>
      </c>
      <c r="VNV6" s="668"/>
      <c r="VNW6" s="668"/>
      <c r="VNX6" s="668"/>
      <c r="VNY6" s="668" t="s">
        <v>530</v>
      </c>
      <c r="VNZ6" s="668"/>
      <c r="VOA6" s="668"/>
      <c r="VOB6" s="668"/>
      <c r="VOC6" s="668" t="s">
        <v>530</v>
      </c>
      <c r="VOD6" s="668"/>
      <c r="VOE6" s="668"/>
      <c r="VOF6" s="668"/>
      <c r="VOG6" s="668" t="s">
        <v>530</v>
      </c>
      <c r="VOH6" s="668"/>
      <c r="VOI6" s="668"/>
      <c r="VOJ6" s="668"/>
      <c r="VOK6" s="668" t="s">
        <v>530</v>
      </c>
      <c r="VOL6" s="668"/>
      <c r="VOM6" s="668"/>
      <c r="VON6" s="668"/>
      <c r="VOO6" s="668" t="s">
        <v>530</v>
      </c>
      <c r="VOP6" s="668"/>
      <c r="VOQ6" s="668"/>
      <c r="VOR6" s="668"/>
      <c r="VOS6" s="668" t="s">
        <v>530</v>
      </c>
      <c r="VOT6" s="668"/>
      <c r="VOU6" s="668"/>
      <c r="VOV6" s="668"/>
      <c r="VOW6" s="668" t="s">
        <v>530</v>
      </c>
      <c r="VOX6" s="668"/>
      <c r="VOY6" s="668"/>
      <c r="VOZ6" s="668"/>
      <c r="VPA6" s="668" t="s">
        <v>530</v>
      </c>
      <c r="VPB6" s="668"/>
      <c r="VPC6" s="668"/>
      <c r="VPD6" s="668"/>
      <c r="VPE6" s="668" t="s">
        <v>530</v>
      </c>
      <c r="VPF6" s="668"/>
      <c r="VPG6" s="668"/>
      <c r="VPH6" s="668"/>
      <c r="VPI6" s="668" t="s">
        <v>530</v>
      </c>
      <c r="VPJ6" s="668"/>
      <c r="VPK6" s="668"/>
      <c r="VPL6" s="668"/>
      <c r="VPM6" s="668" t="s">
        <v>530</v>
      </c>
      <c r="VPN6" s="668"/>
      <c r="VPO6" s="668"/>
      <c r="VPP6" s="668"/>
      <c r="VPQ6" s="668" t="s">
        <v>530</v>
      </c>
      <c r="VPR6" s="668"/>
      <c r="VPS6" s="668"/>
      <c r="VPT6" s="668"/>
      <c r="VPU6" s="668" t="s">
        <v>530</v>
      </c>
      <c r="VPV6" s="668"/>
      <c r="VPW6" s="668"/>
      <c r="VPX6" s="668"/>
      <c r="VPY6" s="668" t="s">
        <v>530</v>
      </c>
      <c r="VPZ6" s="668"/>
      <c r="VQA6" s="668"/>
      <c r="VQB6" s="668"/>
      <c r="VQC6" s="668" t="s">
        <v>530</v>
      </c>
      <c r="VQD6" s="668"/>
      <c r="VQE6" s="668"/>
      <c r="VQF6" s="668"/>
      <c r="VQG6" s="668" t="s">
        <v>530</v>
      </c>
      <c r="VQH6" s="668"/>
      <c r="VQI6" s="668"/>
      <c r="VQJ6" s="668"/>
      <c r="VQK6" s="668" t="s">
        <v>530</v>
      </c>
      <c r="VQL6" s="668"/>
      <c r="VQM6" s="668"/>
      <c r="VQN6" s="668"/>
      <c r="VQO6" s="668" t="s">
        <v>530</v>
      </c>
      <c r="VQP6" s="668"/>
      <c r="VQQ6" s="668"/>
      <c r="VQR6" s="668"/>
      <c r="VQS6" s="668" t="s">
        <v>530</v>
      </c>
      <c r="VQT6" s="668"/>
      <c r="VQU6" s="668"/>
      <c r="VQV6" s="668"/>
      <c r="VQW6" s="668" t="s">
        <v>530</v>
      </c>
      <c r="VQX6" s="668"/>
      <c r="VQY6" s="668"/>
      <c r="VQZ6" s="668"/>
      <c r="VRA6" s="668" t="s">
        <v>530</v>
      </c>
      <c r="VRB6" s="668"/>
      <c r="VRC6" s="668"/>
      <c r="VRD6" s="668"/>
      <c r="VRE6" s="668" t="s">
        <v>530</v>
      </c>
      <c r="VRF6" s="668"/>
      <c r="VRG6" s="668"/>
      <c r="VRH6" s="668"/>
      <c r="VRI6" s="668" t="s">
        <v>530</v>
      </c>
      <c r="VRJ6" s="668"/>
      <c r="VRK6" s="668"/>
      <c r="VRL6" s="668"/>
      <c r="VRM6" s="668" t="s">
        <v>530</v>
      </c>
      <c r="VRN6" s="668"/>
      <c r="VRO6" s="668"/>
      <c r="VRP6" s="668"/>
      <c r="VRQ6" s="668" t="s">
        <v>530</v>
      </c>
      <c r="VRR6" s="668"/>
      <c r="VRS6" s="668"/>
      <c r="VRT6" s="668"/>
      <c r="VRU6" s="668" t="s">
        <v>530</v>
      </c>
      <c r="VRV6" s="668"/>
      <c r="VRW6" s="668"/>
      <c r="VRX6" s="668"/>
      <c r="VRY6" s="668" t="s">
        <v>530</v>
      </c>
      <c r="VRZ6" s="668"/>
      <c r="VSA6" s="668"/>
      <c r="VSB6" s="668"/>
      <c r="VSC6" s="668" t="s">
        <v>530</v>
      </c>
      <c r="VSD6" s="668"/>
      <c r="VSE6" s="668"/>
      <c r="VSF6" s="668"/>
      <c r="VSG6" s="668" t="s">
        <v>530</v>
      </c>
      <c r="VSH6" s="668"/>
      <c r="VSI6" s="668"/>
      <c r="VSJ6" s="668"/>
      <c r="VSK6" s="668" t="s">
        <v>530</v>
      </c>
      <c r="VSL6" s="668"/>
      <c r="VSM6" s="668"/>
      <c r="VSN6" s="668"/>
      <c r="VSO6" s="668" t="s">
        <v>530</v>
      </c>
      <c r="VSP6" s="668"/>
      <c r="VSQ6" s="668"/>
      <c r="VSR6" s="668"/>
      <c r="VSS6" s="668" t="s">
        <v>530</v>
      </c>
      <c r="VST6" s="668"/>
      <c r="VSU6" s="668"/>
      <c r="VSV6" s="668"/>
      <c r="VSW6" s="668" t="s">
        <v>530</v>
      </c>
      <c r="VSX6" s="668"/>
      <c r="VSY6" s="668"/>
      <c r="VSZ6" s="668"/>
      <c r="VTA6" s="668" t="s">
        <v>530</v>
      </c>
      <c r="VTB6" s="668"/>
      <c r="VTC6" s="668"/>
      <c r="VTD6" s="668"/>
      <c r="VTE6" s="668" t="s">
        <v>530</v>
      </c>
      <c r="VTF6" s="668"/>
      <c r="VTG6" s="668"/>
      <c r="VTH6" s="668"/>
      <c r="VTI6" s="668" t="s">
        <v>530</v>
      </c>
      <c r="VTJ6" s="668"/>
      <c r="VTK6" s="668"/>
      <c r="VTL6" s="668"/>
      <c r="VTM6" s="668" t="s">
        <v>530</v>
      </c>
      <c r="VTN6" s="668"/>
      <c r="VTO6" s="668"/>
      <c r="VTP6" s="668"/>
      <c r="VTQ6" s="668" t="s">
        <v>530</v>
      </c>
      <c r="VTR6" s="668"/>
      <c r="VTS6" s="668"/>
      <c r="VTT6" s="668"/>
      <c r="VTU6" s="668" t="s">
        <v>530</v>
      </c>
      <c r="VTV6" s="668"/>
      <c r="VTW6" s="668"/>
      <c r="VTX6" s="668"/>
      <c r="VTY6" s="668" t="s">
        <v>530</v>
      </c>
      <c r="VTZ6" s="668"/>
      <c r="VUA6" s="668"/>
      <c r="VUB6" s="668"/>
      <c r="VUC6" s="668" t="s">
        <v>530</v>
      </c>
      <c r="VUD6" s="668"/>
      <c r="VUE6" s="668"/>
      <c r="VUF6" s="668"/>
      <c r="VUG6" s="668" t="s">
        <v>530</v>
      </c>
      <c r="VUH6" s="668"/>
      <c r="VUI6" s="668"/>
      <c r="VUJ6" s="668"/>
      <c r="VUK6" s="668" t="s">
        <v>530</v>
      </c>
      <c r="VUL6" s="668"/>
      <c r="VUM6" s="668"/>
      <c r="VUN6" s="668"/>
      <c r="VUO6" s="668" t="s">
        <v>530</v>
      </c>
      <c r="VUP6" s="668"/>
      <c r="VUQ6" s="668"/>
      <c r="VUR6" s="668"/>
      <c r="VUS6" s="668" t="s">
        <v>530</v>
      </c>
      <c r="VUT6" s="668"/>
      <c r="VUU6" s="668"/>
      <c r="VUV6" s="668"/>
      <c r="VUW6" s="668" t="s">
        <v>530</v>
      </c>
      <c r="VUX6" s="668"/>
      <c r="VUY6" s="668"/>
      <c r="VUZ6" s="668"/>
      <c r="VVA6" s="668" t="s">
        <v>530</v>
      </c>
      <c r="VVB6" s="668"/>
      <c r="VVC6" s="668"/>
      <c r="VVD6" s="668"/>
      <c r="VVE6" s="668" t="s">
        <v>530</v>
      </c>
      <c r="VVF6" s="668"/>
      <c r="VVG6" s="668"/>
      <c r="VVH6" s="668"/>
      <c r="VVI6" s="668" t="s">
        <v>530</v>
      </c>
      <c r="VVJ6" s="668"/>
      <c r="VVK6" s="668"/>
      <c r="VVL6" s="668"/>
      <c r="VVM6" s="668" t="s">
        <v>530</v>
      </c>
      <c r="VVN6" s="668"/>
      <c r="VVO6" s="668"/>
      <c r="VVP6" s="668"/>
      <c r="VVQ6" s="668" t="s">
        <v>530</v>
      </c>
      <c r="VVR6" s="668"/>
      <c r="VVS6" s="668"/>
      <c r="VVT6" s="668"/>
      <c r="VVU6" s="668" t="s">
        <v>530</v>
      </c>
      <c r="VVV6" s="668"/>
      <c r="VVW6" s="668"/>
      <c r="VVX6" s="668"/>
      <c r="VVY6" s="668" t="s">
        <v>530</v>
      </c>
      <c r="VVZ6" s="668"/>
      <c r="VWA6" s="668"/>
      <c r="VWB6" s="668"/>
      <c r="VWC6" s="668" t="s">
        <v>530</v>
      </c>
      <c r="VWD6" s="668"/>
      <c r="VWE6" s="668"/>
      <c r="VWF6" s="668"/>
      <c r="VWG6" s="668" t="s">
        <v>530</v>
      </c>
      <c r="VWH6" s="668"/>
      <c r="VWI6" s="668"/>
      <c r="VWJ6" s="668"/>
      <c r="VWK6" s="668" t="s">
        <v>530</v>
      </c>
      <c r="VWL6" s="668"/>
      <c r="VWM6" s="668"/>
      <c r="VWN6" s="668"/>
      <c r="VWO6" s="668" t="s">
        <v>530</v>
      </c>
      <c r="VWP6" s="668"/>
      <c r="VWQ6" s="668"/>
      <c r="VWR6" s="668"/>
      <c r="VWS6" s="668" t="s">
        <v>530</v>
      </c>
      <c r="VWT6" s="668"/>
      <c r="VWU6" s="668"/>
      <c r="VWV6" s="668"/>
      <c r="VWW6" s="668" t="s">
        <v>530</v>
      </c>
      <c r="VWX6" s="668"/>
      <c r="VWY6" s="668"/>
      <c r="VWZ6" s="668"/>
      <c r="VXA6" s="668" t="s">
        <v>530</v>
      </c>
      <c r="VXB6" s="668"/>
      <c r="VXC6" s="668"/>
      <c r="VXD6" s="668"/>
      <c r="VXE6" s="668" t="s">
        <v>530</v>
      </c>
      <c r="VXF6" s="668"/>
      <c r="VXG6" s="668"/>
      <c r="VXH6" s="668"/>
      <c r="VXI6" s="668" t="s">
        <v>530</v>
      </c>
      <c r="VXJ6" s="668"/>
      <c r="VXK6" s="668"/>
      <c r="VXL6" s="668"/>
      <c r="VXM6" s="668" t="s">
        <v>530</v>
      </c>
      <c r="VXN6" s="668"/>
      <c r="VXO6" s="668"/>
      <c r="VXP6" s="668"/>
      <c r="VXQ6" s="668" t="s">
        <v>530</v>
      </c>
      <c r="VXR6" s="668"/>
      <c r="VXS6" s="668"/>
      <c r="VXT6" s="668"/>
      <c r="VXU6" s="668" t="s">
        <v>530</v>
      </c>
      <c r="VXV6" s="668"/>
      <c r="VXW6" s="668"/>
      <c r="VXX6" s="668"/>
      <c r="VXY6" s="668" t="s">
        <v>530</v>
      </c>
      <c r="VXZ6" s="668"/>
      <c r="VYA6" s="668"/>
      <c r="VYB6" s="668"/>
      <c r="VYC6" s="668" t="s">
        <v>530</v>
      </c>
      <c r="VYD6" s="668"/>
      <c r="VYE6" s="668"/>
      <c r="VYF6" s="668"/>
      <c r="VYG6" s="668" t="s">
        <v>530</v>
      </c>
      <c r="VYH6" s="668"/>
      <c r="VYI6" s="668"/>
      <c r="VYJ6" s="668"/>
      <c r="VYK6" s="668" t="s">
        <v>530</v>
      </c>
      <c r="VYL6" s="668"/>
      <c r="VYM6" s="668"/>
      <c r="VYN6" s="668"/>
      <c r="VYO6" s="668" t="s">
        <v>530</v>
      </c>
      <c r="VYP6" s="668"/>
      <c r="VYQ6" s="668"/>
      <c r="VYR6" s="668"/>
      <c r="VYS6" s="668" t="s">
        <v>530</v>
      </c>
      <c r="VYT6" s="668"/>
      <c r="VYU6" s="668"/>
      <c r="VYV6" s="668"/>
      <c r="VYW6" s="668" t="s">
        <v>530</v>
      </c>
      <c r="VYX6" s="668"/>
      <c r="VYY6" s="668"/>
      <c r="VYZ6" s="668"/>
      <c r="VZA6" s="668" t="s">
        <v>530</v>
      </c>
      <c r="VZB6" s="668"/>
      <c r="VZC6" s="668"/>
      <c r="VZD6" s="668"/>
      <c r="VZE6" s="668" t="s">
        <v>530</v>
      </c>
      <c r="VZF6" s="668"/>
      <c r="VZG6" s="668"/>
      <c r="VZH6" s="668"/>
      <c r="VZI6" s="668" t="s">
        <v>530</v>
      </c>
      <c r="VZJ6" s="668"/>
      <c r="VZK6" s="668"/>
      <c r="VZL6" s="668"/>
      <c r="VZM6" s="668" t="s">
        <v>530</v>
      </c>
      <c r="VZN6" s="668"/>
      <c r="VZO6" s="668"/>
      <c r="VZP6" s="668"/>
      <c r="VZQ6" s="668" t="s">
        <v>530</v>
      </c>
      <c r="VZR6" s="668"/>
      <c r="VZS6" s="668"/>
      <c r="VZT6" s="668"/>
      <c r="VZU6" s="668" t="s">
        <v>530</v>
      </c>
      <c r="VZV6" s="668"/>
      <c r="VZW6" s="668"/>
      <c r="VZX6" s="668"/>
      <c r="VZY6" s="668" t="s">
        <v>530</v>
      </c>
      <c r="VZZ6" s="668"/>
      <c r="WAA6" s="668"/>
      <c r="WAB6" s="668"/>
      <c r="WAC6" s="668" t="s">
        <v>530</v>
      </c>
      <c r="WAD6" s="668"/>
      <c r="WAE6" s="668"/>
      <c r="WAF6" s="668"/>
      <c r="WAG6" s="668" t="s">
        <v>530</v>
      </c>
      <c r="WAH6" s="668"/>
      <c r="WAI6" s="668"/>
      <c r="WAJ6" s="668"/>
      <c r="WAK6" s="668" t="s">
        <v>530</v>
      </c>
      <c r="WAL6" s="668"/>
      <c r="WAM6" s="668"/>
      <c r="WAN6" s="668"/>
      <c r="WAO6" s="668" t="s">
        <v>530</v>
      </c>
      <c r="WAP6" s="668"/>
      <c r="WAQ6" s="668"/>
      <c r="WAR6" s="668"/>
      <c r="WAS6" s="668" t="s">
        <v>530</v>
      </c>
      <c r="WAT6" s="668"/>
      <c r="WAU6" s="668"/>
      <c r="WAV6" s="668"/>
      <c r="WAW6" s="668" t="s">
        <v>530</v>
      </c>
      <c r="WAX6" s="668"/>
      <c r="WAY6" s="668"/>
      <c r="WAZ6" s="668"/>
      <c r="WBA6" s="668" t="s">
        <v>530</v>
      </c>
      <c r="WBB6" s="668"/>
      <c r="WBC6" s="668"/>
      <c r="WBD6" s="668"/>
      <c r="WBE6" s="668" t="s">
        <v>530</v>
      </c>
      <c r="WBF6" s="668"/>
      <c r="WBG6" s="668"/>
      <c r="WBH6" s="668"/>
      <c r="WBI6" s="668" t="s">
        <v>530</v>
      </c>
      <c r="WBJ6" s="668"/>
      <c r="WBK6" s="668"/>
      <c r="WBL6" s="668"/>
      <c r="WBM6" s="668" t="s">
        <v>530</v>
      </c>
      <c r="WBN6" s="668"/>
      <c r="WBO6" s="668"/>
      <c r="WBP6" s="668"/>
      <c r="WBQ6" s="668" t="s">
        <v>530</v>
      </c>
      <c r="WBR6" s="668"/>
      <c r="WBS6" s="668"/>
      <c r="WBT6" s="668"/>
      <c r="WBU6" s="668" t="s">
        <v>530</v>
      </c>
      <c r="WBV6" s="668"/>
      <c r="WBW6" s="668"/>
      <c r="WBX6" s="668"/>
      <c r="WBY6" s="668" t="s">
        <v>530</v>
      </c>
      <c r="WBZ6" s="668"/>
      <c r="WCA6" s="668"/>
      <c r="WCB6" s="668"/>
      <c r="WCC6" s="668" t="s">
        <v>530</v>
      </c>
      <c r="WCD6" s="668"/>
      <c r="WCE6" s="668"/>
      <c r="WCF6" s="668"/>
      <c r="WCG6" s="668" t="s">
        <v>530</v>
      </c>
      <c r="WCH6" s="668"/>
      <c r="WCI6" s="668"/>
      <c r="WCJ6" s="668"/>
      <c r="WCK6" s="668" t="s">
        <v>530</v>
      </c>
      <c r="WCL6" s="668"/>
      <c r="WCM6" s="668"/>
      <c r="WCN6" s="668"/>
      <c r="WCO6" s="668" t="s">
        <v>530</v>
      </c>
      <c r="WCP6" s="668"/>
      <c r="WCQ6" s="668"/>
      <c r="WCR6" s="668"/>
      <c r="WCS6" s="668" t="s">
        <v>530</v>
      </c>
      <c r="WCT6" s="668"/>
      <c r="WCU6" s="668"/>
      <c r="WCV6" s="668"/>
      <c r="WCW6" s="668" t="s">
        <v>530</v>
      </c>
      <c r="WCX6" s="668"/>
      <c r="WCY6" s="668"/>
      <c r="WCZ6" s="668"/>
      <c r="WDA6" s="668" t="s">
        <v>530</v>
      </c>
      <c r="WDB6" s="668"/>
      <c r="WDC6" s="668"/>
      <c r="WDD6" s="668"/>
      <c r="WDE6" s="668" t="s">
        <v>530</v>
      </c>
      <c r="WDF6" s="668"/>
      <c r="WDG6" s="668"/>
      <c r="WDH6" s="668"/>
      <c r="WDI6" s="668" t="s">
        <v>530</v>
      </c>
      <c r="WDJ6" s="668"/>
      <c r="WDK6" s="668"/>
      <c r="WDL6" s="668"/>
      <c r="WDM6" s="668" t="s">
        <v>530</v>
      </c>
      <c r="WDN6" s="668"/>
      <c r="WDO6" s="668"/>
      <c r="WDP6" s="668"/>
      <c r="WDQ6" s="668" t="s">
        <v>530</v>
      </c>
      <c r="WDR6" s="668"/>
      <c r="WDS6" s="668"/>
      <c r="WDT6" s="668"/>
      <c r="WDU6" s="668" t="s">
        <v>530</v>
      </c>
      <c r="WDV6" s="668"/>
      <c r="WDW6" s="668"/>
      <c r="WDX6" s="668"/>
      <c r="WDY6" s="668" t="s">
        <v>530</v>
      </c>
      <c r="WDZ6" s="668"/>
      <c r="WEA6" s="668"/>
      <c r="WEB6" s="668"/>
      <c r="WEC6" s="668" t="s">
        <v>530</v>
      </c>
      <c r="WED6" s="668"/>
      <c r="WEE6" s="668"/>
      <c r="WEF6" s="668"/>
      <c r="WEG6" s="668" t="s">
        <v>530</v>
      </c>
      <c r="WEH6" s="668"/>
      <c r="WEI6" s="668"/>
      <c r="WEJ6" s="668"/>
      <c r="WEK6" s="668" t="s">
        <v>530</v>
      </c>
      <c r="WEL6" s="668"/>
      <c r="WEM6" s="668"/>
      <c r="WEN6" s="668"/>
      <c r="WEO6" s="668" t="s">
        <v>530</v>
      </c>
      <c r="WEP6" s="668"/>
      <c r="WEQ6" s="668"/>
      <c r="WER6" s="668"/>
      <c r="WES6" s="668" t="s">
        <v>530</v>
      </c>
      <c r="WET6" s="668"/>
      <c r="WEU6" s="668"/>
      <c r="WEV6" s="668"/>
      <c r="WEW6" s="668" t="s">
        <v>530</v>
      </c>
      <c r="WEX6" s="668"/>
      <c r="WEY6" s="668"/>
      <c r="WEZ6" s="668"/>
      <c r="WFA6" s="668" t="s">
        <v>530</v>
      </c>
      <c r="WFB6" s="668"/>
      <c r="WFC6" s="668"/>
      <c r="WFD6" s="668"/>
      <c r="WFE6" s="668" t="s">
        <v>530</v>
      </c>
      <c r="WFF6" s="668"/>
      <c r="WFG6" s="668"/>
      <c r="WFH6" s="668"/>
      <c r="WFI6" s="668" t="s">
        <v>530</v>
      </c>
      <c r="WFJ6" s="668"/>
      <c r="WFK6" s="668"/>
      <c r="WFL6" s="668"/>
      <c r="WFM6" s="668" t="s">
        <v>530</v>
      </c>
      <c r="WFN6" s="668"/>
      <c r="WFO6" s="668"/>
      <c r="WFP6" s="668"/>
      <c r="WFQ6" s="668" t="s">
        <v>530</v>
      </c>
      <c r="WFR6" s="668"/>
      <c r="WFS6" s="668"/>
      <c r="WFT6" s="668"/>
      <c r="WFU6" s="668" t="s">
        <v>530</v>
      </c>
      <c r="WFV6" s="668"/>
      <c r="WFW6" s="668"/>
      <c r="WFX6" s="668"/>
      <c r="WFY6" s="668" t="s">
        <v>530</v>
      </c>
      <c r="WFZ6" s="668"/>
      <c r="WGA6" s="668"/>
      <c r="WGB6" s="668"/>
      <c r="WGC6" s="668" t="s">
        <v>530</v>
      </c>
      <c r="WGD6" s="668"/>
      <c r="WGE6" s="668"/>
      <c r="WGF6" s="668"/>
      <c r="WGG6" s="668" t="s">
        <v>530</v>
      </c>
      <c r="WGH6" s="668"/>
      <c r="WGI6" s="668"/>
      <c r="WGJ6" s="668"/>
      <c r="WGK6" s="668" t="s">
        <v>530</v>
      </c>
      <c r="WGL6" s="668"/>
      <c r="WGM6" s="668"/>
      <c r="WGN6" s="668"/>
      <c r="WGO6" s="668" t="s">
        <v>530</v>
      </c>
      <c r="WGP6" s="668"/>
      <c r="WGQ6" s="668"/>
      <c r="WGR6" s="668"/>
      <c r="WGS6" s="668" t="s">
        <v>530</v>
      </c>
      <c r="WGT6" s="668"/>
      <c r="WGU6" s="668"/>
      <c r="WGV6" s="668"/>
      <c r="WGW6" s="668" t="s">
        <v>530</v>
      </c>
      <c r="WGX6" s="668"/>
      <c r="WGY6" s="668"/>
      <c r="WGZ6" s="668"/>
      <c r="WHA6" s="668" t="s">
        <v>530</v>
      </c>
      <c r="WHB6" s="668"/>
      <c r="WHC6" s="668"/>
      <c r="WHD6" s="668"/>
      <c r="WHE6" s="668" t="s">
        <v>530</v>
      </c>
      <c r="WHF6" s="668"/>
      <c r="WHG6" s="668"/>
      <c r="WHH6" s="668"/>
      <c r="WHI6" s="668" t="s">
        <v>530</v>
      </c>
      <c r="WHJ6" s="668"/>
      <c r="WHK6" s="668"/>
      <c r="WHL6" s="668"/>
      <c r="WHM6" s="668" t="s">
        <v>530</v>
      </c>
      <c r="WHN6" s="668"/>
      <c r="WHO6" s="668"/>
      <c r="WHP6" s="668"/>
      <c r="WHQ6" s="668" t="s">
        <v>530</v>
      </c>
      <c r="WHR6" s="668"/>
      <c r="WHS6" s="668"/>
      <c r="WHT6" s="668"/>
      <c r="WHU6" s="668" t="s">
        <v>530</v>
      </c>
      <c r="WHV6" s="668"/>
      <c r="WHW6" s="668"/>
      <c r="WHX6" s="668"/>
      <c r="WHY6" s="668" t="s">
        <v>530</v>
      </c>
      <c r="WHZ6" s="668"/>
      <c r="WIA6" s="668"/>
      <c r="WIB6" s="668"/>
      <c r="WIC6" s="668" t="s">
        <v>530</v>
      </c>
      <c r="WID6" s="668"/>
      <c r="WIE6" s="668"/>
      <c r="WIF6" s="668"/>
      <c r="WIG6" s="668" t="s">
        <v>530</v>
      </c>
      <c r="WIH6" s="668"/>
      <c r="WII6" s="668"/>
      <c r="WIJ6" s="668"/>
      <c r="WIK6" s="668" t="s">
        <v>530</v>
      </c>
      <c r="WIL6" s="668"/>
      <c r="WIM6" s="668"/>
      <c r="WIN6" s="668"/>
      <c r="WIO6" s="668" t="s">
        <v>530</v>
      </c>
      <c r="WIP6" s="668"/>
      <c r="WIQ6" s="668"/>
      <c r="WIR6" s="668"/>
      <c r="WIS6" s="668" t="s">
        <v>530</v>
      </c>
      <c r="WIT6" s="668"/>
      <c r="WIU6" s="668"/>
      <c r="WIV6" s="668"/>
      <c r="WIW6" s="668" t="s">
        <v>530</v>
      </c>
      <c r="WIX6" s="668"/>
      <c r="WIY6" s="668"/>
      <c r="WIZ6" s="668"/>
      <c r="WJA6" s="668" t="s">
        <v>530</v>
      </c>
      <c r="WJB6" s="668"/>
      <c r="WJC6" s="668"/>
      <c r="WJD6" s="668"/>
      <c r="WJE6" s="668" t="s">
        <v>530</v>
      </c>
      <c r="WJF6" s="668"/>
      <c r="WJG6" s="668"/>
      <c r="WJH6" s="668"/>
      <c r="WJI6" s="668" t="s">
        <v>530</v>
      </c>
      <c r="WJJ6" s="668"/>
      <c r="WJK6" s="668"/>
      <c r="WJL6" s="668"/>
      <c r="WJM6" s="668" t="s">
        <v>530</v>
      </c>
      <c r="WJN6" s="668"/>
      <c r="WJO6" s="668"/>
      <c r="WJP6" s="668"/>
      <c r="WJQ6" s="668" t="s">
        <v>530</v>
      </c>
      <c r="WJR6" s="668"/>
      <c r="WJS6" s="668"/>
      <c r="WJT6" s="668"/>
      <c r="WJU6" s="668" t="s">
        <v>530</v>
      </c>
      <c r="WJV6" s="668"/>
      <c r="WJW6" s="668"/>
      <c r="WJX6" s="668"/>
      <c r="WJY6" s="668" t="s">
        <v>530</v>
      </c>
      <c r="WJZ6" s="668"/>
      <c r="WKA6" s="668"/>
      <c r="WKB6" s="668"/>
      <c r="WKC6" s="668" t="s">
        <v>530</v>
      </c>
      <c r="WKD6" s="668"/>
      <c r="WKE6" s="668"/>
      <c r="WKF6" s="668"/>
      <c r="WKG6" s="668" t="s">
        <v>530</v>
      </c>
      <c r="WKH6" s="668"/>
      <c r="WKI6" s="668"/>
      <c r="WKJ6" s="668"/>
      <c r="WKK6" s="668" t="s">
        <v>530</v>
      </c>
      <c r="WKL6" s="668"/>
      <c r="WKM6" s="668"/>
      <c r="WKN6" s="668"/>
      <c r="WKO6" s="668" t="s">
        <v>530</v>
      </c>
      <c r="WKP6" s="668"/>
      <c r="WKQ6" s="668"/>
      <c r="WKR6" s="668"/>
      <c r="WKS6" s="668" t="s">
        <v>530</v>
      </c>
      <c r="WKT6" s="668"/>
      <c r="WKU6" s="668"/>
      <c r="WKV6" s="668"/>
      <c r="WKW6" s="668" t="s">
        <v>530</v>
      </c>
      <c r="WKX6" s="668"/>
      <c r="WKY6" s="668"/>
      <c r="WKZ6" s="668"/>
      <c r="WLA6" s="668" t="s">
        <v>530</v>
      </c>
      <c r="WLB6" s="668"/>
      <c r="WLC6" s="668"/>
      <c r="WLD6" s="668"/>
      <c r="WLE6" s="668" t="s">
        <v>530</v>
      </c>
      <c r="WLF6" s="668"/>
      <c r="WLG6" s="668"/>
      <c r="WLH6" s="668"/>
      <c r="WLI6" s="668" t="s">
        <v>530</v>
      </c>
      <c r="WLJ6" s="668"/>
      <c r="WLK6" s="668"/>
      <c r="WLL6" s="668"/>
      <c r="WLM6" s="668" t="s">
        <v>530</v>
      </c>
      <c r="WLN6" s="668"/>
      <c r="WLO6" s="668"/>
      <c r="WLP6" s="668"/>
      <c r="WLQ6" s="668" t="s">
        <v>530</v>
      </c>
      <c r="WLR6" s="668"/>
      <c r="WLS6" s="668"/>
      <c r="WLT6" s="668"/>
      <c r="WLU6" s="668" t="s">
        <v>530</v>
      </c>
      <c r="WLV6" s="668"/>
      <c r="WLW6" s="668"/>
      <c r="WLX6" s="668"/>
      <c r="WLY6" s="668" t="s">
        <v>530</v>
      </c>
      <c r="WLZ6" s="668"/>
      <c r="WMA6" s="668"/>
      <c r="WMB6" s="668"/>
      <c r="WMC6" s="668" t="s">
        <v>530</v>
      </c>
      <c r="WMD6" s="668"/>
      <c r="WME6" s="668"/>
      <c r="WMF6" s="668"/>
      <c r="WMG6" s="668" t="s">
        <v>530</v>
      </c>
      <c r="WMH6" s="668"/>
      <c r="WMI6" s="668"/>
      <c r="WMJ6" s="668"/>
      <c r="WMK6" s="668" t="s">
        <v>530</v>
      </c>
      <c r="WML6" s="668"/>
      <c r="WMM6" s="668"/>
      <c r="WMN6" s="668"/>
      <c r="WMO6" s="668" t="s">
        <v>530</v>
      </c>
      <c r="WMP6" s="668"/>
      <c r="WMQ6" s="668"/>
      <c r="WMR6" s="668"/>
      <c r="WMS6" s="668" t="s">
        <v>530</v>
      </c>
      <c r="WMT6" s="668"/>
      <c r="WMU6" s="668"/>
      <c r="WMV6" s="668"/>
      <c r="WMW6" s="668" t="s">
        <v>530</v>
      </c>
      <c r="WMX6" s="668"/>
      <c r="WMY6" s="668"/>
      <c r="WMZ6" s="668"/>
      <c r="WNA6" s="668" t="s">
        <v>530</v>
      </c>
      <c r="WNB6" s="668"/>
      <c r="WNC6" s="668"/>
      <c r="WND6" s="668"/>
      <c r="WNE6" s="668" t="s">
        <v>530</v>
      </c>
      <c r="WNF6" s="668"/>
      <c r="WNG6" s="668"/>
      <c r="WNH6" s="668"/>
      <c r="WNI6" s="668" t="s">
        <v>530</v>
      </c>
      <c r="WNJ6" s="668"/>
      <c r="WNK6" s="668"/>
      <c r="WNL6" s="668"/>
      <c r="WNM6" s="668" t="s">
        <v>530</v>
      </c>
      <c r="WNN6" s="668"/>
      <c r="WNO6" s="668"/>
      <c r="WNP6" s="668"/>
      <c r="WNQ6" s="668" t="s">
        <v>530</v>
      </c>
      <c r="WNR6" s="668"/>
      <c r="WNS6" s="668"/>
      <c r="WNT6" s="668"/>
      <c r="WNU6" s="668" t="s">
        <v>530</v>
      </c>
      <c r="WNV6" s="668"/>
      <c r="WNW6" s="668"/>
      <c r="WNX6" s="668"/>
      <c r="WNY6" s="668" t="s">
        <v>530</v>
      </c>
      <c r="WNZ6" s="668"/>
      <c r="WOA6" s="668"/>
      <c r="WOB6" s="668"/>
      <c r="WOC6" s="668" t="s">
        <v>530</v>
      </c>
      <c r="WOD6" s="668"/>
      <c r="WOE6" s="668"/>
      <c r="WOF6" s="668"/>
      <c r="WOG6" s="668" t="s">
        <v>530</v>
      </c>
      <c r="WOH6" s="668"/>
      <c r="WOI6" s="668"/>
      <c r="WOJ6" s="668"/>
      <c r="WOK6" s="668" t="s">
        <v>530</v>
      </c>
      <c r="WOL6" s="668"/>
      <c r="WOM6" s="668"/>
      <c r="WON6" s="668"/>
      <c r="WOO6" s="668" t="s">
        <v>530</v>
      </c>
      <c r="WOP6" s="668"/>
      <c r="WOQ6" s="668"/>
      <c r="WOR6" s="668"/>
      <c r="WOS6" s="668" t="s">
        <v>530</v>
      </c>
      <c r="WOT6" s="668"/>
      <c r="WOU6" s="668"/>
      <c r="WOV6" s="668"/>
      <c r="WOW6" s="668" t="s">
        <v>530</v>
      </c>
      <c r="WOX6" s="668"/>
      <c r="WOY6" s="668"/>
      <c r="WOZ6" s="668"/>
      <c r="WPA6" s="668" t="s">
        <v>530</v>
      </c>
      <c r="WPB6" s="668"/>
      <c r="WPC6" s="668"/>
      <c r="WPD6" s="668"/>
      <c r="WPE6" s="668" t="s">
        <v>530</v>
      </c>
      <c r="WPF6" s="668"/>
      <c r="WPG6" s="668"/>
      <c r="WPH6" s="668"/>
      <c r="WPI6" s="668" t="s">
        <v>530</v>
      </c>
      <c r="WPJ6" s="668"/>
      <c r="WPK6" s="668"/>
      <c r="WPL6" s="668"/>
      <c r="WPM6" s="668" t="s">
        <v>530</v>
      </c>
      <c r="WPN6" s="668"/>
      <c r="WPO6" s="668"/>
      <c r="WPP6" s="668"/>
      <c r="WPQ6" s="668" t="s">
        <v>530</v>
      </c>
      <c r="WPR6" s="668"/>
      <c r="WPS6" s="668"/>
      <c r="WPT6" s="668"/>
      <c r="WPU6" s="668" t="s">
        <v>530</v>
      </c>
      <c r="WPV6" s="668"/>
      <c r="WPW6" s="668"/>
      <c r="WPX6" s="668"/>
      <c r="WPY6" s="668" t="s">
        <v>530</v>
      </c>
      <c r="WPZ6" s="668"/>
      <c r="WQA6" s="668"/>
      <c r="WQB6" s="668"/>
      <c r="WQC6" s="668" t="s">
        <v>530</v>
      </c>
      <c r="WQD6" s="668"/>
      <c r="WQE6" s="668"/>
      <c r="WQF6" s="668"/>
      <c r="WQG6" s="668" t="s">
        <v>530</v>
      </c>
      <c r="WQH6" s="668"/>
      <c r="WQI6" s="668"/>
      <c r="WQJ6" s="668"/>
      <c r="WQK6" s="668" t="s">
        <v>530</v>
      </c>
      <c r="WQL6" s="668"/>
      <c r="WQM6" s="668"/>
      <c r="WQN6" s="668"/>
      <c r="WQO6" s="668" t="s">
        <v>530</v>
      </c>
      <c r="WQP6" s="668"/>
      <c r="WQQ6" s="668"/>
      <c r="WQR6" s="668"/>
      <c r="WQS6" s="668" t="s">
        <v>530</v>
      </c>
      <c r="WQT6" s="668"/>
      <c r="WQU6" s="668"/>
      <c r="WQV6" s="668"/>
      <c r="WQW6" s="668" t="s">
        <v>530</v>
      </c>
      <c r="WQX6" s="668"/>
      <c r="WQY6" s="668"/>
      <c r="WQZ6" s="668"/>
      <c r="WRA6" s="668" t="s">
        <v>530</v>
      </c>
      <c r="WRB6" s="668"/>
      <c r="WRC6" s="668"/>
      <c r="WRD6" s="668"/>
      <c r="WRE6" s="668" t="s">
        <v>530</v>
      </c>
      <c r="WRF6" s="668"/>
      <c r="WRG6" s="668"/>
      <c r="WRH6" s="668"/>
      <c r="WRI6" s="668" t="s">
        <v>530</v>
      </c>
      <c r="WRJ6" s="668"/>
      <c r="WRK6" s="668"/>
      <c r="WRL6" s="668"/>
      <c r="WRM6" s="668" t="s">
        <v>530</v>
      </c>
      <c r="WRN6" s="668"/>
      <c r="WRO6" s="668"/>
      <c r="WRP6" s="668"/>
      <c r="WRQ6" s="668" t="s">
        <v>530</v>
      </c>
      <c r="WRR6" s="668"/>
      <c r="WRS6" s="668"/>
      <c r="WRT6" s="668"/>
      <c r="WRU6" s="668" t="s">
        <v>530</v>
      </c>
      <c r="WRV6" s="668"/>
      <c r="WRW6" s="668"/>
      <c r="WRX6" s="668"/>
      <c r="WRY6" s="668" t="s">
        <v>530</v>
      </c>
      <c r="WRZ6" s="668"/>
      <c r="WSA6" s="668"/>
      <c r="WSB6" s="668"/>
      <c r="WSC6" s="668" t="s">
        <v>530</v>
      </c>
      <c r="WSD6" s="668"/>
      <c r="WSE6" s="668"/>
      <c r="WSF6" s="668"/>
      <c r="WSG6" s="668" t="s">
        <v>530</v>
      </c>
      <c r="WSH6" s="668"/>
      <c r="WSI6" s="668"/>
      <c r="WSJ6" s="668"/>
      <c r="WSK6" s="668" t="s">
        <v>530</v>
      </c>
      <c r="WSL6" s="668"/>
      <c r="WSM6" s="668"/>
      <c r="WSN6" s="668"/>
      <c r="WSO6" s="668" t="s">
        <v>530</v>
      </c>
      <c r="WSP6" s="668"/>
      <c r="WSQ6" s="668"/>
      <c r="WSR6" s="668"/>
      <c r="WSS6" s="668" t="s">
        <v>530</v>
      </c>
      <c r="WST6" s="668"/>
      <c r="WSU6" s="668"/>
      <c r="WSV6" s="668"/>
      <c r="WSW6" s="668" t="s">
        <v>530</v>
      </c>
      <c r="WSX6" s="668"/>
      <c r="WSY6" s="668"/>
      <c r="WSZ6" s="668"/>
      <c r="WTA6" s="668" t="s">
        <v>530</v>
      </c>
      <c r="WTB6" s="668"/>
      <c r="WTC6" s="668"/>
      <c r="WTD6" s="668"/>
      <c r="WTE6" s="668" t="s">
        <v>530</v>
      </c>
      <c r="WTF6" s="668"/>
      <c r="WTG6" s="668"/>
      <c r="WTH6" s="668"/>
      <c r="WTI6" s="668" t="s">
        <v>530</v>
      </c>
      <c r="WTJ6" s="668"/>
      <c r="WTK6" s="668"/>
      <c r="WTL6" s="668"/>
      <c r="WTM6" s="668" t="s">
        <v>530</v>
      </c>
      <c r="WTN6" s="668"/>
      <c r="WTO6" s="668"/>
      <c r="WTP6" s="668"/>
      <c r="WTQ6" s="668" t="s">
        <v>530</v>
      </c>
      <c r="WTR6" s="668"/>
      <c r="WTS6" s="668"/>
      <c r="WTT6" s="668"/>
      <c r="WTU6" s="668" t="s">
        <v>530</v>
      </c>
      <c r="WTV6" s="668"/>
      <c r="WTW6" s="668"/>
      <c r="WTX6" s="668"/>
      <c r="WTY6" s="668" t="s">
        <v>530</v>
      </c>
      <c r="WTZ6" s="668"/>
      <c r="WUA6" s="668"/>
      <c r="WUB6" s="668"/>
      <c r="WUC6" s="668" t="s">
        <v>530</v>
      </c>
      <c r="WUD6" s="668"/>
      <c r="WUE6" s="668"/>
      <c r="WUF6" s="668"/>
      <c r="WUG6" s="668" t="s">
        <v>530</v>
      </c>
      <c r="WUH6" s="668"/>
      <c r="WUI6" s="668"/>
      <c r="WUJ6" s="668"/>
      <c r="WUK6" s="668" t="s">
        <v>530</v>
      </c>
      <c r="WUL6" s="668"/>
      <c r="WUM6" s="668"/>
      <c r="WUN6" s="668"/>
      <c r="WUO6" s="668" t="s">
        <v>530</v>
      </c>
      <c r="WUP6" s="668"/>
      <c r="WUQ6" s="668"/>
      <c r="WUR6" s="668"/>
      <c r="WUS6" s="668" t="s">
        <v>530</v>
      </c>
      <c r="WUT6" s="668"/>
      <c r="WUU6" s="668"/>
      <c r="WUV6" s="668"/>
      <c r="WUW6" s="668" t="s">
        <v>530</v>
      </c>
      <c r="WUX6" s="668"/>
      <c r="WUY6" s="668"/>
      <c r="WUZ6" s="668"/>
      <c r="WVA6" s="668" t="s">
        <v>530</v>
      </c>
      <c r="WVB6" s="668"/>
      <c r="WVC6" s="668"/>
      <c r="WVD6" s="668"/>
      <c r="WVE6" s="668" t="s">
        <v>530</v>
      </c>
      <c r="WVF6" s="668"/>
      <c r="WVG6" s="668"/>
      <c r="WVH6" s="668"/>
      <c r="WVI6" s="668" t="s">
        <v>530</v>
      </c>
      <c r="WVJ6" s="668"/>
      <c r="WVK6" s="668"/>
      <c r="WVL6" s="668"/>
      <c r="WVM6" s="668" t="s">
        <v>530</v>
      </c>
      <c r="WVN6" s="668"/>
      <c r="WVO6" s="668"/>
      <c r="WVP6" s="668"/>
      <c r="WVQ6" s="668" t="s">
        <v>530</v>
      </c>
      <c r="WVR6" s="668"/>
      <c r="WVS6" s="668"/>
      <c r="WVT6" s="668"/>
      <c r="WVU6" s="668" t="s">
        <v>530</v>
      </c>
      <c r="WVV6" s="668"/>
      <c r="WVW6" s="668"/>
      <c r="WVX6" s="668"/>
      <c r="WVY6" s="668" t="s">
        <v>530</v>
      </c>
      <c r="WVZ6" s="668"/>
      <c r="WWA6" s="668"/>
      <c r="WWB6" s="668"/>
      <c r="WWC6" s="668" t="s">
        <v>530</v>
      </c>
      <c r="WWD6" s="668"/>
      <c r="WWE6" s="668"/>
      <c r="WWF6" s="668"/>
      <c r="WWG6" s="668" t="s">
        <v>530</v>
      </c>
      <c r="WWH6" s="668"/>
      <c r="WWI6" s="668"/>
      <c r="WWJ6" s="668"/>
      <c r="WWK6" s="668" t="s">
        <v>530</v>
      </c>
      <c r="WWL6" s="668"/>
      <c r="WWM6" s="668"/>
      <c r="WWN6" s="668"/>
      <c r="WWO6" s="668" t="s">
        <v>530</v>
      </c>
      <c r="WWP6" s="668"/>
      <c r="WWQ6" s="668"/>
      <c r="WWR6" s="668"/>
      <c r="WWS6" s="668" t="s">
        <v>530</v>
      </c>
      <c r="WWT6" s="668"/>
      <c r="WWU6" s="668"/>
      <c r="WWV6" s="668"/>
      <c r="WWW6" s="668" t="s">
        <v>530</v>
      </c>
      <c r="WWX6" s="668"/>
      <c r="WWY6" s="668"/>
      <c r="WWZ6" s="668"/>
      <c r="WXA6" s="668" t="s">
        <v>530</v>
      </c>
      <c r="WXB6" s="668"/>
      <c r="WXC6" s="668"/>
      <c r="WXD6" s="668"/>
      <c r="WXE6" s="668" t="s">
        <v>530</v>
      </c>
      <c r="WXF6" s="668"/>
      <c r="WXG6" s="668"/>
      <c r="WXH6" s="668"/>
      <c r="WXI6" s="668" t="s">
        <v>530</v>
      </c>
      <c r="WXJ6" s="668"/>
      <c r="WXK6" s="668"/>
      <c r="WXL6" s="668"/>
      <c r="WXM6" s="668" t="s">
        <v>530</v>
      </c>
      <c r="WXN6" s="668"/>
      <c r="WXO6" s="668"/>
      <c r="WXP6" s="668"/>
      <c r="WXQ6" s="668" t="s">
        <v>530</v>
      </c>
      <c r="WXR6" s="668"/>
      <c r="WXS6" s="668"/>
      <c r="WXT6" s="668"/>
      <c r="WXU6" s="668" t="s">
        <v>530</v>
      </c>
      <c r="WXV6" s="668"/>
      <c r="WXW6" s="668"/>
      <c r="WXX6" s="668"/>
      <c r="WXY6" s="668" t="s">
        <v>530</v>
      </c>
      <c r="WXZ6" s="668"/>
      <c r="WYA6" s="668"/>
      <c r="WYB6" s="668"/>
      <c r="WYC6" s="668" t="s">
        <v>530</v>
      </c>
      <c r="WYD6" s="668"/>
      <c r="WYE6" s="668"/>
      <c r="WYF6" s="668"/>
      <c r="WYG6" s="668" t="s">
        <v>530</v>
      </c>
      <c r="WYH6" s="668"/>
      <c r="WYI6" s="668"/>
      <c r="WYJ6" s="668"/>
      <c r="WYK6" s="668" t="s">
        <v>530</v>
      </c>
      <c r="WYL6" s="668"/>
      <c r="WYM6" s="668"/>
      <c r="WYN6" s="668"/>
      <c r="WYO6" s="668" t="s">
        <v>530</v>
      </c>
      <c r="WYP6" s="668"/>
      <c r="WYQ6" s="668"/>
      <c r="WYR6" s="668"/>
      <c r="WYS6" s="668" t="s">
        <v>530</v>
      </c>
      <c r="WYT6" s="668"/>
      <c r="WYU6" s="668"/>
      <c r="WYV6" s="668"/>
      <c r="WYW6" s="668" t="s">
        <v>530</v>
      </c>
      <c r="WYX6" s="668"/>
      <c r="WYY6" s="668"/>
      <c r="WYZ6" s="668"/>
      <c r="WZA6" s="668" t="s">
        <v>530</v>
      </c>
      <c r="WZB6" s="668"/>
      <c r="WZC6" s="668"/>
      <c r="WZD6" s="668"/>
      <c r="WZE6" s="668" t="s">
        <v>530</v>
      </c>
      <c r="WZF6" s="668"/>
      <c r="WZG6" s="668"/>
      <c r="WZH6" s="668"/>
      <c r="WZI6" s="668" t="s">
        <v>530</v>
      </c>
      <c r="WZJ6" s="668"/>
      <c r="WZK6" s="668"/>
      <c r="WZL6" s="668"/>
      <c r="WZM6" s="668" t="s">
        <v>530</v>
      </c>
      <c r="WZN6" s="668"/>
      <c r="WZO6" s="668"/>
      <c r="WZP6" s="668"/>
      <c r="WZQ6" s="668" t="s">
        <v>530</v>
      </c>
      <c r="WZR6" s="668"/>
      <c r="WZS6" s="668"/>
      <c r="WZT6" s="668"/>
      <c r="WZU6" s="668" t="s">
        <v>530</v>
      </c>
      <c r="WZV6" s="668"/>
      <c r="WZW6" s="668"/>
      <c r="WZX6" s="668"/>
      <c r="WZY6" s="668" t="s">
        <v>530</v>
      </c>
      <c r="WZZ6" s="668"/>
      <c r="XAA6" s="668"/>
      <c r="XAB6" s="668"/>
      <c r="XAC6" s="668" t="s">
        <v>530</v>
      </c>
      <c r="XAD6" s="668"/>
      <c r="XAE6" s="668"/>
      <c r="XAF6" s="668"/>
      <c r="XAG6" s="668" t="s">
        <v>530</v>
      </c>
      <c r="XAH6" s="668"/>
      <c r="XAI6" s="668"/>
      <c r="XAJ6" s="668"/>
      <c r="XAK6" s="668" t="s">
        <v>530</v>
      </c>
      <c r="XAL6" s="668"/>
      <c r="XAM6" s="668"/>
      <c r="XAN6" s="668"/>
      <c r="XAO6" s="668" t="s">
        <v>530</v>
      </c>
      <c r="XAP6" s="668"/>
      <c r="XAQ6" s="668"/>
      <c r="XAR6" s="668"/>
      <c r="XAS6" s="668" t="s">
        <v>530</v>
      </c>
      <c r="XAT6" s="668"/>
      <c r="XAU6" s="668"/>
      <c r="XAV6" s="668"/>
      <c r="XAW6" s="668" t="s">
        <v>530</v>
      </c>
      <c r="XAX6" s="668"/>
      <c r="XAY6" s="668"/>
      <c r="XAZ6" s="668"/>
      <c r="XBA6" s="668" t="s">
        <v>530</v>
      </c>
      <c r="XBB6" s="668"/>
      <c r="XBC6" s="668"/>
      <c r="XBD6" s="668"/>
      <c r="XBE6" s="668" t="s">
        <v>530</v>
      </c>
      <c r="XBF6" s="668"/>
      <c r="XBG6" s="668"/>
      <c r="XBH6" s="668"/>
      <c r="XBI6" s="668" t="s">
        <v>530</v>
      </c>
      <c r="XBJ6" s="668"/>
      <c r="XBK6" s="668"/>
      <c r="XBL6" s="668"/>
      <c r="XBM6" s="668" t="s">
        <v>530</v>
      </c>
      <c r="XBN6" s="668"/>
      <c r="XBO6" s="668"/>
      <c r="XBP6" s="668"/>
      <c r="XBQ6" s="668" t="s">
        <v>530</v>
      </c>
      <c r="XBR6" s="668"/>
      <c r="XBS6" s="668"/>
      <c r="XBT6" s="668"/>
      <c r="XBU6" s="668" t="s">
        <v>530</v>
      </c>
      <c r="XBV6" s="668"/>
      <c r="XBW6" s="668"/>
      <c r="XBX6" s="668"/>
      <c r="XBY6" s="668" t="s">
        <v>530</v>
      </c>
      <c r="XBZ6" s="668"/>
      <c r="XCA6" s="668"/>
      <c r="XCB6" s="668"/>
      <c r="XCC6" s="668" t="s">
        <v>530</v>
      </c>
      <c r="XCD6" s="668"/>
      <c r="XCE6" s="668"/>
      <c r="XCF6" s="668"/>
      <c r="XCG6" s="668" t="s">
        <v>530</v>
      </c>
      <c r="XCH6" s="668"/>
      <c r="XCI6" s="668"/>
      <c r="XCJ6" s="668"/>
      <c r="XCK6" s="668" t="s">
        <v>530</v>
      </c>
      <c r="XCL6" s="668"/>
      <c r="XCM6" s="668"/>
      <c r="XCN6" s="668"/>
      <c r="XCO6" s="668" t="s">
        <v>530</v>
      </c>
      <c r="XCP6" s="668"/>
      <c r="XCQ6" s="668"/>
      <c r="XCR6" s="668"/>
      <c r="XCS6" s="668" t="s">
        <v>530</v>
      </c>
      <c r="XCT6" s="668"/>
      <c r="XCU6" s="668"/>
      <c r="XCV6" s="668"/>
      <c r="XCW6" s="668" t="s">
        <v>530</v>
      </c>
      <c r="XCX6" s="668"/>
      <c r="XCY6" s="668"/>
      <c r="XCZ6" s="668"/>
      <c r="XDA6" s="668" t="s">
        <v>530</v>
      </c>
      <c r="XDB6" s="668"/>
      <c r="XDC6" s="668"/>
      <c r="XDD6" s="668"/>
      <c r="XDE6" s="668" t="s">
        <v>530</v>
      </c>
      <c r="XDF6" s="668"/>
      <c r="XDG6" s="668"/>
      <c r="XDH6" s="668"/>
      <c r="XDI6" s="668" t="s">
        <v>530</v>
      </c>
      <c r="XDJ6" s="668"/>
      <c r="XDK6" s="668"/>
      <c r="XDL6" s="668"/>
      <c r="XDM6" s="668" t="s">
        <v>530</v>
      </c>
      <c r="XDN6" s="668"/>
      <c r="XDO6" s="668"/>
      <c r="XDP6" s="668"/>
      <c r="XDQ6" s="668" t="s">
        <v>530</v>
      </c>
      <c r="XDR6" s="668"/>
      <c r="XDS6" s="668"/>
      <c r="XDT6" s="668"/>
      <c r="XDU6" s="668" t="s">
        <v>530</v>
      </c>
      <c r="XDV6" s="668"/>
      <c r="XDW6" s="668"/>
      <c r="XDX6" s="668"/>
      <c r="XDY6" s="668" t="s">
        <v>530</v>
      </c>
      <c r="XDZ6" s="668"/>
      <c r="XEA6" s="668"/>
      <c r="XEB6" s="668"/>
      <c r="XEC6" s="668" t="s">
        <v>530</v>
      </c>
      <c r="XED6" s="668"/>
      <c r="XEE6" s="668"/>
      <c r="XEF6" s="668"/>
      <c r="XEG6" s="668" t="s">
        <v>530</v>
      </c>
      <c r="XEH6" s="668"/>
      <c r="XEI6" s="668"/>
      <c r="XEJ6" s="668"/>
      <c r="XEK6" s="668" t="s">
        <v>530</v>
      </c>
      <c r="XEL6" s="668"/>
      <c r="XEM6" s="668"/>
      <c r="XEN6" s="668"/>
      <c r="XEO6" s="668" t="s">
        <v>530</v>
      </c>
      <c r="XEP6" s="668"/>
      <c r="XEQ6" s="668"/>
      <c r="XER6" s="668"/>
      <c r="XES6" s="668" t="s">
        <v>530</v>
      </c>
      <c r="XET6" s="668"/>
      <c r="XEU6" s="668"/>
      <c r="XEV6" s="668"/>
      <c r="XEW6" s="668" t="s">
        <v>530</v>
      </c>
      <c r="XEX6" s="668"/>
      <c r="XEY6" s="668"/>
      <c r="XEZ6" s="668"/>
      <c r="XFA6" s="668" t="s">
        <v>530</v>
      </c>
      <c r="XFB6" s="668"/>
      <c r="XFC6" s="668"/>
      <c r="XFD6" s="668"/>
    </row>
    <row r="7" spans="1:16384" s="601" customFormat="1" x14ac:dyDescent="0.25"/>
    <row r="8" spans="1:16384" s="601" customFormat="1" x14ac:dyDescent="0.25"/>
    <row r="9" spans="1:16384" s="601" customFormat="1" x14ac:dyDescent="0.25"/>
    <row r="10" spans="1:16384" s="601" customFormat="1" x14ac:dyDescent="0.25"/>
    <row r="11" spans="1:16384" s="601" customFormat="1" x14ac:dyDescent="0.25"/>
    <row r="12" spans="1:16384" s="601" customFormat="1" x14ac:dyDescent="0.25"/>
    <row r="13" spans="1:16384" s="601" customFormat="1" x14ac:dyDescent="0.25"/>
    <row r="14" spans="1:16384" x14ac:dyDescent="0.25">
      <c r="A14" s="15"/>
      <c r="B14" s="15"/>
      <c r="C14" s="15"/>
      <c r="D14" s="15"/>
      <c r="E14" s="15"/>
      <c r="F14" s="15"/>
      <c r="G14" s="15"/>
      <c r="H14" s="15"/>
      <c r="I14" s="15"/>
      <c r="J14" s="15"/>
      <c r="K14" s="15"/>
    </row>
    <row r="15" spans="1:16384" ht="12" customHeight="1" x14ac:dyDescent="0.25">
      <c r="A15" s="721" t="s">
        <v>516</v>
      </c>
      <c r="B15" s="721"/>
      <c r="C15" s="721"/>
      <c r="D15" s="721"/>
      <c r="E15" s="721"/>
      <c r="F15" s="721"/>
      <c r="G15" s="721"/>
      <c r="H15" s="721"/>
      <c r="I15" s="721"/>
      <c r="J15" s="721"/>
      <c r="K15" s="721"/>
    </row>
    <row r="16" spans="1:16384" x14ac:dyDescent="0.25">
      <c r="A16" s="728" t="s">
        <v>517</v>
      </c>
      <c r="B16" s="729"/>
      <c r="C16" s="729"/>
      <c r="D16" s="729"/>
      <c r="E16" s="729"/>
      <c r="F16" s="729"/>
      <c r="G16" s="729"/>
      <c r="H16" s="729"/>
      <c r="I16" s="729"/>
      <c r="J16" s="729"/>
      <c r="K16" s="730"/>
    </row>
    <row r="17" spans="1:12" ht="9" customHeight="1" x14ac:dyDescent="0.25"/>
    <row r="18" spans="1:12" ht="12" customHeight="1" x14ac:dyDescent="0.25">
      <c r="A18" s="722" t="s">
        <v>518</v>
      </c>
      <c r="B18" s="722"/>
      <c r="C18" s="722"/>
      <c r="D18" s="722"/>
      <c r="E18" s="722"/>
      <c r="F18" s="722"/>
      <c r="G18" s="722"/>
      <c r="H18" s="722"/>
      <c r="I18" s="722"/>
      <c r="J18" s="722"/>
      <c r="K18" s="722"/>
    </row>
    <row r="19" spans="1:12" ht="24" customHeight="1" x14ac:dyDescent="0.25">
      <c r="A19" s="731" t="s">
        <v>522</v>
      </c>
      <c r="B19" s="732"/>
      <c r="C19" s="732"/>
      <c r="D19" s="732"/>
      <c r="E19" s="732"/>
      <c r="F19" s="732"/>
      <c r="G19" s="732"/>
      <c r="H19" s="732"/>
      <c r="I19" s="732"/>
      <c r="J19" s="732"/>
      <c r="K19" s="733"/>
    </row>
    <row r="20" spans="1:12" s="97" customFormat="1" ht="9" customHeight="1" x14ac:dyDescent="0.25">
      <c r="A20" s="128"/>
      <c r="B20" s="128"/>
      <c r="C20" s="128"/>
      <c r="D20" s="128"/>
      <c r="E20" s="128"/>
      <c r="F20" s="128"/>
      <c r="G20" s="128"/>
      <c r="H20" s="128"/>
      <c r="I20" s="128"/>
      <c r="J20" s="128"/>
      <c r="K20" s="128"/>
    </row>
    <row r="21" spans="1:12" ht="12" customHeight="1" x14ac:dyDescent="0.25">
      <c r="A21" s="722" t="s">
        <v>519</v>
      </c>
      <c r="B21" s="722"/>
      <c r="C21" s="722"/>
      <c r="D21" s="722"/>
      <c r="E21" s="722"/>
      <c r="F21" s="722"/>
      <c r="G21" s="722"/>
      <c r="H21" s="722"/>
      <c r="I21" s="722"/>
      <c r="J21" s="722"/>
      <c r="K21" s="722"/>
      <c r="L21" s="15"/>
    </row>
    <row r="22" spans="1:12" x14ac:dyDescent="0.25">
      <c r="A22" s="715" t="s">
        <v>520</v>
      </c>
      <c r="B22" s="716"/>
      <c r="C22" s="716"/>
      <c r="D22" s="716"/>
      <c r="E22" s="716"/>
      <c r="F22" s="716"/>
      <c r="G22" s="716"/>
      <c r="H22" s="716"/>
      <c r="I22" s="716"/>
      <c r="J22" s="716"/>
      <c r="K22" s="717"/>
    </row>
    <row r="23" spans="1:12" ht="9" customHeight="1" x14ac:dyDescent="0.25"/>
    <row r="24" spans="1:12" ht="24" customHeight="1" x14ac:dyDescent="0.25">
      <c r="A24" s="718" t="s">
        <v>521</v>
      </c>
      <c r="B24" s="719"/>
      <c r="C24" s="719"/>
      <c r="D24" s="719"/>
      <c r="E24" s="719"/>
      <c r="F24" s="719"/>
      <c r="G24" s="719"/>
      <c r="H24" s="719"/>
      <c r="I24" s="719"/>
      <c r="J24" s="719"/>
      <c r="K24" s="720"/>
    </row>
    <row r="26" spans="1:12" x14ac:dyDescent="0.25">
      <c r="A26" s="668" t="s">
        <v>530</v>
      </c>
      <c r="B26" s="668"/>
      <c r="C26" s="668"/>
      <c r="D26" s="668"/>
    </row>
  </sheetData>
  <mergeCells count="4109">
    <mergeCell ref="XES6:XEV6"/>
    <mergeCell ref="XEW6:XEZ6"/>
    <mergeCell ref="XFA6:XFD6"/>
    <mergeCell ref="XDY6:XEB6"/>
    <mergeCell ref="XEC6:XEF6"/>
    <mergeCell ref="XEG6:XEJ6"/>
    <mergeCell ref="XEK6:XEN6"/>
    <mergeCell ref="XEO6:XER6"/>
    <mergeCell ref="XDE6:XDH6"/>
    <mergeCell ref="XDI6:XDL6"/>
    <mergeCell ref="XDM6:XDP6"/>
    <mergeCell ref="XDQ6:XDT6"/>
    <mergeCell ref="XDU6:XDX6"/>
    <mergeCell ref="XCK6:XCN6"/>
    <mergeCell ref="XCO6:XCR6"/>
    <mergeCell ref="XCS6:XCV6"/>
    <mergeCell ref="XCW6:XCZ6"/>
    <mergeCell ref="XDA6:XDD6"/>
    <mergeCell ref="XBQ6:XBT6"/>
    <mergeCell ref="XBU6:XBX6"/>
    <mergeCell ref="XBY6:XCB6"/>
    <mergeCell ref="XCC6:XCF6"/>
    <mergeCell ref="XCG6:XCJ6"/>
    <mergeCell ref="XAW6:XAZ6"/>
    <mergeCell ref="XBA6:XBD6"/>
    <mergeCell ref="XBE6:XBH6"/>
    <mergeCell ref="XBI6:XBL6"/>
    <mergeCell ref="XBM6:XBP6"/>
    <mergeCell ref="XAC6:XAF6"/>
    <mergeCell ref="XAG6:XAJ6"/>
    <mergeCell ref="XAK6:XAN6"/>
    <mergeCell ref="XAO6:XAR6"/>
    <mergeCell ref="XAS6:XAV6"/>
    <mergeCell ref="WZI6:WZL6"/>
    <mergeCell ref="WZM6:WZP6"/>
    <mergeCell ref="WZQ6:WZT6"/>
    <mergeCell ref="WZU6:WZX6"/>
    <mergeCell ref="WZY6:XAB6"/>
    <mergeCell ref="WYO6:WYR6"/>
    <mergeCell ref="WYS6:WYV6"/>
    <mergeCell ref="WYW6:WYZ6"/>
    <mergeCell ref="WZA6:WZD6"/>
    <mergeCell ref="WZE6:WZH6"/>
    <mergeCell ref="WXU6:WXX6"/>
    <mergeCell ref="WXY6:WYB6"/>
    <mergeCell ref="WYC6:WYF6"/>
    <mergeCell ref="WYG6:WYJ6"/>
    <mergeCell ref="WYK6:WYN6"/>
    <mergeCell ref="WXA6:WXD6"/>
    <mergeCell ref="WXE6:WXH6"/>
    <mergeCell ref="WXI6:WXL6"/>
    <mergeCell ref="WXM6:WXP6"/>
    <mergeCell ref="WXQ6:WXT6"/>
    <mergeCell ref="WWG6:WWJ6"/>
    <mergeCell ref="WWK6:WWN6"/>
    <mergeCell ref="WWO6:WWR6"/>
    <mergeCell ref="WWS6:WWV6"/>
    <mergeCell ref="WWW6:WWZ6"/>
    <mergeCell ref="WVM6:WVP6"/>
    <mergeCell ref="WVQ6:WVT6"/>
    <mergeCell ref="WVU6:WVX6"/>
    <mergeCell ref="WVY6:WWB6"/>
    <mergeCell ref="WWC6:WWF6"/>
    <mergeCell ref="WUS6:WUV6"/>
    <mergeCell ref="WUW6:WUZ6"/>
    <mergeCell ref="WVA6:WVD6"/>
    <mergeCell ref="WVE6:WVH6"/>
    <mergeCell ref="WVI6:WVL6"/>
    <mergeCell ref="WTY6:WUB6"/>
    <mergeCell ref="WUC6:WUF6"/>
    <mergeCell ref="WUG6:WUJ6"/>
    <mergeCell ref="WUK6:WUN6"/>
    <mergeCell ref="WUO6:WUR6"/>
    <mergeCell ref="WTE6:WTH6"/>
    <mergeCell ref="WTI6:WTL6"/>
    <mergeCell ref="WTM6:WTP6"/>
    <mergeCell ref="WTQ6:WTT6"/>
    <mergeCell ref="WTU6:WTX6"/>
    <mergeCell ref="WSK6:WSN6"/>
    <mergeCell ref="WSO6:WSR6"/>
    <mergeCell ref="WSS6:WSV6"/>
    <mergeCell ref="WSW6:WSZ6"/>
    <mergeCell ref="WTA6:WTD6"/>
    <mergeCell ref="WRQ6:WRT6"/>
    <mergeCell ref="WRU6:WRX6"/>
    <mergeCell ref="WRY6:WSB6"/>
    <mergeCell ref="WSC6:WSF6"/>
    <mergeCell ref="WSG6:WSJ6"/>
    <mergeCell ref="WQW6:WQZ6"/>
    <mergeCell ref="WRA6:WRD6"/>
    <mergeCell ref="WRE6:WRH6"/>
    <mergeCell ref="WRI6:WRL6"/>
    <mergeCell ref="WRM6:WRP6"/>
    <mergeCell ref="WQC6:WQF6"/>
    <mergeCell ref="WQG6:WQJ6"/>
    <mergeCell ref="WQK6:WQN6"/>
    <mergeCell ref="WQO6:WQR6"/>
    <mergeCell ref="WQS6:WQV6"/>
    <mergeCell ref="WPI6:WPL6"/>
    <mergeCell ref="WPM6:WPP6"/>
    <mergeCell ref="WPQ6:WPT6"/>
    <mergeCell ref="WPU6:WPX6"/>
    <mergeCell ref="WPY6:WQB6"/>
    <mergeCell ref="WOO6:WOR6"/>
    <mergeCell ref="WOS6:WOV6"/>
    <mergeCell ref="WOW6:WOZ6"/>
    <mergeCell ref="WPA6:WPD6"/>
    <mergeCell ref="WPE6:WPH6"/>
    <mergeCell ref="WNU6:WNX6"/>
    <mergeCell ref="WNY6:WOB6"/>
    <mergeCell ref="WOC6:WOF6"/>
    <mergeCell ref="WOG6:WOJ6"/>
    <mergeCell ref="WOK6:WON6"/>
    <mergeCell ref="WNA6:WND6"/>
    <mergeCell ref="WNE6:WNH6"/>
    <mergeCell ref="WNI6:WNL6"/>
    <mergeCell ref="WNM6:WNP6"/>
    <mergeCell ref="WNQ6:WNT6"/>
    <mergeCell ref="WMG6:WMJ6"/>
    <mergeCell ref="WMK6:WMN6"/>
    <mergeCell ref="WMO6:WMR6"/>
    <mergeCell ref="WMS6:WMV6"/>
    <mergeCell ref="WMW6:WMZ6"/>
    <mergeCell ref="WLM6:WLP6"/>
    <mergeCell ref="WLQ6:WLT6"/>
    <mergeCell ref="WLU6:WLX6"/>
    <mergeCell ref="WLY6:WMB6"/>
    <mergeCell ref="WMC6:WMF6"/>
    <mergeCell ref="WKS6:WKV6"/>
    <mergeCell ref="WKW6:WKZ6"/>
    <mergeCell ref="WLA6:WLD6"/>
    <mergeCell ref="WLE6:WLH6"/>
    <mergeCell ref="WLI6:WLL6"/>
    <mergeCell ref="WJY6:WKB6"/>
    <mergeCell ref="WKC6:WKF6"/>
    <mergeCell ref="WKG6:WKJ6"/>
    <mergeCell ref="WKK6:WKN6"/>
    <mergeCell ref="WKO6:WKR6"/>
    <mergeCell ref="WJE6:WJH6"/>
    <mergeCell ref="WJI6:WJL6"/>
    <mergeCell ref="WJM6:WJP6"/>
    <mergeCell ref="WJQ6:WJT6"/>
    <mergeCell ref="WJU6:WJX6"/>
    <mergeCell ref="WIK6:WIN6"/>
    <mergeCell ref="WIO6:WIR6"/>
    <mergeCell ref="WIS6:WIV6"/>
    <mergeCell ref="WIW6:WIZ6"/>
    <mergeCell ref="WJA6:WJD6"/>
    <mergeCell ref="WHQ6:WHT6"/>
    <mergeCell ref="WHU6:WHX6"/>
    <mergeCell ref="WHY6:WIB6"/>
    <mergeCell ref="WIC6:WIF6"/>
    <mergeCell ref="WIG6:WIJ6"/>
    <mergeCell ref="WGW6:WGZ6"/>
    <mergeCell ref="WHA6:WHD6"/>
    <mergeCell ref="WHE6:WHH6"/>
    <mergeCell ref="WHI6:WHL6"/>
    <mergeCell ref="WHM6:WHP6"/>
    <mergeCell ref="WGC6:WGF6"/>
    <mergeCell ref="WGG6:WGJ6"/>
    <mergeCell ref="WGK6:WGN6"/>
    <mergeCell ref="WGO6:WGR6"/>
    <mergeCell ref="WGS6:WGV6"/>
    <mergeCell ref="WFI6:WFL6"/>
    <mergeCell ref="WFM6:WFP6"/>
    <mergeCell ref="WFQ6:WFT6"/>
    <mergeCell ref="WFU6:WFX6"/>
    <mergeCell ref="WFY6:WGB6"/>
    <mergeCell ref="WEO6:WER6"/>
    <mergeCell ref="WES6:WEV6"/>
    <mergeCell ref="WEW6:WEZ6"/>
    <mergeCell ref="WFA6:WFD6"/>
    <mergeCell ref="WFE6:WFH6"/>
    <mergeCell ref="WDU6:WDX6"/>
    <mergeCell ref="WDY6:WEB6"/>
    <mergeCell ref="WEC6:WEF6"/>
    <mergeCell ref="WEG6:WEJ6"/>
    <mergeCell ref="WEK6:WEN6"/>
    <mergeCell ref="WDA6:WDD6"/>
    <mergeCell ref="WDE6:WDH6"/>
    <mergeCell ref="WDI6:WDL6"/>
    <mergeCell ref="WDM6:WDP6"/>
    <mergeCell ref="WDQ6:WDT6"/>
    <mergeCell ref="WCG6:WCJ6"/>
    <mergeCell ref="WCK6:WCN6"/>
    <mergeCell ref="WCO6:WCR6"/>
    <mergeCell ref="WCS6:WCV6"/>
    <mergeCell ref="WCW6:WCZ6"/>
    <mergeCell ref="WBM6:WBP6"/>
    <mergeCell ref="WBQ6:WBT6"/>
    <mergeCell ref="WBU6:WBX6"/>
    <mergeCell ref="WBY6:WCB6"/>
    <mergeCell ref="WCC6:WCF6"/>
    <mergeCell ref="WAS6:WAV6"/>
    <mergeCell ref="WAW6:WAZ6"/>
    <mergeCell ref="WBA6:WBD6"/>
    <mergeCell ref="WBE6:WBH6"/>
    <mergeCell ref="WBI6:WBL6"/>
    <mergeCell ref="VZY6:WAB6"/>
    <mergeCell ref="WAC6:WAF6"/>
    <mergeCell ref="WAG6:WAJ6"/>
    <mergeCell ref="WAK6:WAN6"/>
    <mergeCell ref="WAO6:WAR6"/>
    <mergeCell ref="VZE6:VZH6"/>
    <mergeCell ref="VZI6:VZL6"/>
    <mergeCell ref="VZM6:VZP6"/>
    <mergeCell ref="VZQ6:VZT6"/>
    <mergeCell ref="VZU6:VZX6"/>
    <mergeCell ref="VYK6:VYN6"/>
    <mergeCell ref="VYO6:VYR6"/>
    <mergeCell ref="VYS6:VYV6"/>
    <mergeCell ref="VYW6:VYZ6"/>
    <mergeCell ref="VZA6:VZD6"/>
    <mergeCell ref="VXQ6:VXT6"/>
    <mergeCell ref="VXU6:VXX6"/>
    <mergeCell ref="VXY6:VYB6"/>
    <mergeCell ref="VYC6:VYF6"/>
    <mergeCell ref="VYG6:VYJ6"/>
    <mergeCell ref="VWW6:VWZ6"/>
    <mergeCell ref="VXA6:VXD6"/>
    <mergeCell ref="VXE6:VXH6"/>
    <mergeCell ref="VXI6:VXL6"/>
    <mergeCell ref="VXM6:VXP6"/>
    <mergeCell ref="VWC6:VWF6"/>
    <mergeCell ref="VWG6:VWJ6"/>
    <mergeCell ref="VWK6:VWN6"/>
    <mergeCell ref="VWO6:VWR6"/>
    <mergeCell ref="VWS6:VWV6"/>
    <mergeCell ref="VVI6:VVL6"/>
    <mergeCell ref="VVM6:VVP6"/>
    <mergeCell ref="VVQ6:VVT6"/>
    <mergeCell ref="VVU6:VVX6"/>
    <mergeCell ref="VVY6:VWB6"/>
    <mergeCell ref="VUO6:VUR6"/>
    <mergeCell ref="VUS6:VUV6"/>
    <mergeCell ref="VUW6:VUZ6"/>
    <mergeCell ref="VVA6:VVD6"/>
    <mergeCell ref="VVE6:VVH6"/>
    <mergeCell ref="VTU6:VTX6"/>
    <mergeCell ref="VTY6:VUB6"/>
    <mergeCell ref="VUC6:VUF6"/>
    <mergeCell ref="VUG6:VUJ6"/>
    <mergeCell ref="VUK6:VUN6"/>
    <mergeCell ref="VTA6:VTD6"/>
    <mergeCell ref="VTE6:VTH6"/>
    <mergeCell ref="VTI6:VTL6"/>
    <mergeCell ref="VTM6:VTP6"/>
    <mergeCell ref="VTQ6:VTT6"/>
    <mergeCell ref="VSG6:VSJ6"/>
    <mergeCell ref="VSK6:VSN6"/>
    <mergeCell ref="VSO6:VSR6"/>
    <mergeCell ref="VSS6:VSV6"/>
    <mergeCell ref="VSW6:VSZ6"/>
    <mergeCell ref="VRM6:VRP6"/>
    <mergeCell ref="VRQ6:VRT6"/>
    <mergeCell ref="VRU6:VRX6"/>
    <mergeCell ref="VRY6:VSB6"/>
    <mergeCell ref="VSC6:VSF6"/>
    <mergeCell ref="VQS6:VQV6"/>
    <mergeCell ref="VQW6:VQZ6"/>
    <mergeCell ref="VRA6:VRD6"/>
    <mergeCell ref="VRE6:VRH6"/>
    <mergeCell ref="VRI6:VRL6"/>
    <mergeCell ref="VPY6:VQB6"/>
    <mergeCell ref="VQC6:VQF6"/>
    <mergeCell ref="VQG6:VQJ6"/>
    <mergeCell ref="VQK6:VQN6"/>
    <mergeCell ref="VQO6:VQR6"/>
    <mergeCell ref="VPE6:VPH6"/>
    <mergeCell ref="VPI6:VPL6"/>
    <mergeCell ref="VPM6:VPP6"/>
    <mergeCell ref="VPQ6:VPT6"/>
    <mergeCell ref="VPU6:VPX6"/>
    <mergeCell ref="VOK6:VON6"/>
    <mergeCell ref="VOO6:VOR6"/>
    <mergeCell ref="VOS6:VOV6"/>
    <mergeCell ref="VOW6:VOZ6"/>
    <mergeCell ref="VPA6:VPD6"/>
    <mergeCell ref="VNQ6:VNT6"/>
    <mergeCell ref="VNU6:VNX6"/>
    <mergeCell ref="VNY6:VOB6"/>
    <mergeCell ref="VOC6:VOF6"/>
    <mergeCell ref="VOG6:VOJ6"/>
    <mergeCell ref="VMW6:VMZ6"/>
    <mergeCell ref="VNA6:VND6"/>
    <mergeCell ref="VNE6:VNH6"/>
    <mergeCell ref="VNI6:VNL6"/>
    <mergeCell ref="VNM6:VNP6"/>
    <mergeCell ref="VMC6:VMF6"/>
    <mergeCell ref="VMG6:VMJ6"/>
    <mergeCell ref="VMK6:VMN6"/>
    <mergeCell ref="VMO6:VMR6"/>
    <mergeCell ref="VMS6:VMV6"/>
    <mergeCell ref="VLI6:VLL6"/>
    <mergeCell ref="VLM6:VLP6"/>
    <mergeCell ref="VLQ6:VLT6"/>
    <mergeCell ref="VLU6:VLX6"/>
    <mergeCell ref="VLY6:VMB6"/>
    <mergeCell ref="VKO6:VKR6"/>
    <mergeCell ref="VKS6:VKV6"/>
    <mergeCell ref="VKW6:VKZ6"/>
    <mergeCell ref="VLA6:VLD6"/>
    <mergeCell ref="VLE6:VLH6"/>
    <mergeCell ref="VJU6:VJX6"/>
    <mergeCell ref="VJY6:VKB6"/>
    <mergeCell ref="VKC6:VKF6"/>
    <mergeCell ref="VKG6:VKJ6"/>
    <mergeCell ref="VKK6:VKN6"/>
    <mergeCell ref="VJA6:VJD6"/>
    <mergeCell ref="VJE6:VJH6"/>
    <mergeCell ref="VJI6:VJL6"/>
    <mergeCell ref="VJM6:VJP6"/>
    <mergeCell ref="VJQ6:VJT6"/>
    <mergeCell ref="VIG6:VIJ6"/>
    <mergeCell ref="VIK6:VIN6"/>
    <mergeCell ref="VIO6:VIR6"/>
    <mergeCell ref="VIS6:VIV6"/>
    <mergeCell ref="VIW6:VIZ6"/>
    <mergeCell ref="VHM6:VHP6"/>
    <mergeCell ref="VHQ6:VHT6"/>
    <mergeCell ref="VHU6:VHX6"/>
    <mergeCell ref="VHY6:VIB6"/>
    <mergeCell ref="VIC6:VIF6"/>
    <mergeCell ref="VGS6:VGV6"/>
    <mergeCell ref="VGW6:VGZ6"/>
    <mergeCell ref="VHA6:VHD6"/>
    <mergeCell ref="VHE6:VHH6"/>
    <mergeCell ref="VHI6:VHL6"/>
    <mergeCell ref="VFY6:VGB6"/>
    <mergeCell ref="VGC6:VGF6"/>
    <mergeCell ref="VGG6:VGJ6"/>
    <mergeCell ref="VGK6:VGN6"/>
    <mergeCell ref="VGO6:VGR6"/>
    <mergeCell ref="VFE6:VFH6"/>
    <mergeCell ref="VFI6:VFL6"/>
    <mergeCell ref="VFM6:VFP6"/>
    <mergeCell ref="VFQ6:VFT6"/>
    <mergeCell ref="VFU6:VFX6"/>
    <mergeCell ref="VEK6:VEN6"/>
    <mergeCell ref="VEO6:VER6"/>
    <mergeCell ref="VES6:VEV6"/>
    <mergeCell ref="VEW6:VEZ6"/>
    <mergeCell ref="VFA6:VFD6"/>
    <mergeCell ref="VDQ6:VDT6"/>
    <mergeCell ref="VDU6:VDX6"/>
    <mergeCell ref="VDY6:VEB6"/>
    <mergeCell ref="VEC6:VEF6"/>
    <mergeCell ref="VEG6:VEJ6"/>
    <mergeCell ref="VCW6:VCZ6"/>
    <mergeCell ref="VDA6:VDD6"/>
    <mergeCell ref="VDE6:VDH6"/>
    <mergeCell ref="VDI6:VDL6"/>
    <mergeCell ref="VDM6:VDP6"/>
    <mergeCell ref="VCC6:VCF6"/>
    <mergeCell ref="VCG6:VCJ6"/>
    <mergeCell ref="VCK6:VCN6"/>
    <mergeCell ref="VCO6:VCR6"/>
    <mergeCell ref="VCS6:VCV6"/>
    <mergeCell ref="VBI6:VBL6"/>
    <mergeCell ref="VBM6:VBP6"/>
    <mergeCell ref="VBQ6:VBT6"/>
    <mergeCell ref="VBU6:VBX6"/>
    <mergeCell ref="VBY6:VCB6"/>
    <mergeCell ref="VAO6:VAR6"/>
    <mergeCell ref="VAS6:VAV6"/>
    <mergeCell ref="VAW6:VAZ6"/>
    <mergeCell ref="VBA6:VBD6"/>
    <mergeCell ref="VBE6:VBH6"/>
    <mergeCell ref="UZU6:UZX6"/>
    <mergeCell ref="UZY6:VAB6"/>
    <mergeCell ref="VAC6:VAF6"/>
    <mergeCell ref="VAG6:VAJ6"/>
    <mergeCell ref="VAK6:VAN6"/>
    <mergeCell ref="UZA6:UZD6"/>
    <mergeCell ref="UZE6:UZH6"/>
    <mergeCell ref="UZI6:UZL6"/>
    <mergeCell ref="UZM6:UZP6"/>
    <mergeCell ref="UZQ6:UZT6"/>
    <mergeCell ref="UYG6:UYJ6"/>
    <mergeCell ref="UYK6:UYN6"/>
    <mergeCell ref="UYO6:UYR6"/>
    <mergeCell ref="UYS6:UYV6"/>
    <mergeCell ref="UYW6:UYZ6"/>
    <mergeCell ref="UXM6:UXP6"/>
    <mergeCell ref="UXQ6:UXT6"/>
    <mergeCell ref="UXU6:UXX6"/>
    <mergeCell ref="UXY6:UYB6"/>
    <mergeCell ref="UYC6:UYF6"/>
    <mergeCell ref="UWS6:UWV6"/>
    <mergeCell ref="UWW6:UWZ6"/>
    <mergeCell ref="UXA6:UXD6"/>
    <mergeCell ref="UXE6:UXH6"/>
    <mergeCell ref="UXI6:UXL6"/>
    <mergeCell ref="UVY6:UWB6"/>
    <mergeCell ref="UWC6:UWF6"/>
    <mergeCell ref="UWG6:UWJ6"/>
    <mergeCell ref="UWK6:UWN6"/>
    <mergeCell ref="UWO6:UWR6"/>
    <mergeCell ref="UVE6:UVH6"/>
    <mergeCell ref="UVI6:UVL6"/>
    <mergeCell ref="UVM6:UVP6"/>
    <mergeCell ref="UVQ6:UVT6"/>
    <mergeCell ref="UVU6:UVX6"/>
    <mergeCell ref="UUK6:UUN6"/>
    <mergeCell ref="UUO6:UUR6"/>
    <mergeCell ref="UUS6:UUV6"/>
    <mergeCell ref="UUW6:UUZ6"/>
    <mergeCell ref="UVA6:UVD6"/>
    <mergeCell ref="UTQ6:UTT6"/>
    <mergeCell ref="UTU6:UTX6"/>
    <mergeCell ref="UTY6:UUB6"/>
    <mergeCell ref="UUC6:UUF6"/>
    <mergeCell ref="UUG6:UUJ6"/>
    <mergeCell ref="USW6:USZ6"/>
    <mergeCell ref="UTA6:UTD6"/>
    <mergeCell ref="UTE6:UTH6"/>
    <mergeCell ref="UTI6:UTL6"/>
    <mergeCell ref="UTM6:UTP6"/>
    <mergeCell ref="USC6:USF6"/>
    <mergeCell ref="USG6:USJ6"/>
    <mergeCell ref="USK6:USN6"/>
    <mergeCell ref="USO6:USR6"/>
    <mergeCell ref="USS6:USV6"/>
    <mergeCell ref="URI6:URL6"/>
    <mergeCell ref="URM6:URP6"/>
    <mergeCell ref="URQ6:URT6"/>
    <mergeCell ref="URU6:URX6"/>
    <mergeCell ref="URY6:USB6"/>
    <mergeCell ref="UQO6:UQR6"/>
    <mergeCell ref="UQS6:UQV6"/>
    <mergeCell ref="UQW6:UQZ6"/>
    <mergeCell ref="URA6:URD6"/>
    <mergeCell ref="URE6:URH6"/>
    <mergeCell ref="UPU6:UPX6"/>
    <mergeCell ref="UPY6:UQB6"/>
    <mergeCell ref="UQC6:UQF6"/>
    <mergeCell ref="UQG6:UQJ6"/>
    <mergeCell ref="UQK6:UQN6"/>
    <mergeCell ref="UPA6:UPD6"/>
    <mergeCell ref="UPE6:UPH6"/>
    <mergeCell ref="UPI6:UPL6"/>
    <mergeCell ref="UPM6:UPP6"/>
    <mergeCell ref="UPQ6:UPT6"/>
    <mergeCell ref="UOG6:UOJ6"/>
    <mergeCell ref="UOK6:UON6"/>
    <mergeCell ref="UOO6:UOR6"/>
    <mergeCell ref="UOS6:UOV6"/>
    <mergeCell ref="UOW6:UOZ6"/>
    <mergeCell ref="UNM6:UNP6"/>
    <mergeCell ref="UNQ6:UNT6"/>
    <mergeCell ref="UNU6:UNX6"/>
    <mergeCell ref="UNY6:UOB6"/>
    <mergeCell ref="UOC6:UOF6"/>
    <mergeCell ref="UMS6:UMV6"/>
    <mergeCell ref="UMW6:UMZ6"/>
    <mergeCell ref="UNA6:UND6"/>
    <mergeCell ref="UNE6:UNH6"/>
    <mergeCell ref="UNI6:UNL6"/>
    <mergeCell ref="ULY6:UMB6"/>
    <mergeCell ref="UMC6:UMF6"/>
    <mergeCell ref="UMG6:UMJ6"/>
    <mergeCell ref="UMK6:UMN6"/>
    <mergeCell ref="UMO6:UMR6"/>
    <mergeCell ref="ULE6:ULH6"/>
    <mergeCell ref="ULI6:ULL6"/>
    <mergeCell ref="ULM6:ULP6"/>
    <mergeCell ref="ULQ6:ULT6"/>
    <mergeCell ref="ULU6:ULX6"/>
    <mergeCell ref="UKK6:UKN6"/>
    <mergeCell ref="UKO6:UKR6"/>
    <mergeCell ref="UKS6:UKV6"/>
    <mergeCell ref="UKW6:UKZ6"/>
    <mergeCell ref="ULA6:ULD6"/>
    <mergeCell ref="UJQ6:UJT6"/>
    <mergeCell ref="UJU6:UJX6"/>
    <mergeCell ref="UJY6:UKB6"/>
    <mergeCell ref="UKC6:UKF6"/>
    <mergeCell ref="UKG6:UKJ6"/>
    <mergeCell ref="UIW6:UIZ6"/>
    <mergeCell ref="UJA6:UJD6"/>
    <mergeCell ref="UJE6:UJH6"/>
    <mergeCell ref="UJI6:UJL6"/>
    <mergeCell ref="UJM6:UJP6"/>
    <mergeCell ref="UIC6:UIF6"/>
    <mergeCell ref="UIG6:UIJ6"/>
    <mergeCell ref="UIK6:UIN6"/>
    <mergeCell ref="UIO6:UIR6"/>
    <mergeCell ref="UIS6:UIV6"/>
    <mergeCell ref="UHI6:UHL6"/>
    <mergeCell ref="UHM6:UHP6"/>
    <mergeCell ref="UHQ6:UHT6"/>
    <mergeCell ref="UHU6:UHX6"/>
    <mergeCell ref="UHY6:UIB6"/>
    <mergeCell ref="UGO6:UGR6"/>
    <mergeCell ref="UGS6:UGV6"/>
    <mergeCell ref="UGW6:UGZ6"/>
    <mergeCell ref="UHA6:UHD6"/>
    <mergeCell ref="UHE6:UHH6"/>
    <mergeCell ref="UFU6:UFX6"/>
    <mergeCell ref="UFY6:UGB6"/>
    <mergeCell ref="UGC6:UGF6"/>
    <mergeCell ref="UGG6:UGJ6"/>
    <mergeCell ref="UGK6:UGN6"/>
    <mergeCell ref="UFA6:UFD6"/>
    <mergeCell ref="UFE6:UFH6"/>
    <mergeCell ref="UFI6:UFL6"/>
    <mergeCell ref="UFM6:UFP6"/>
    <mergeCell ref="UFQ6:UFT6"/>
    <mergeCell ref="UEG6:UEJ6"/>
    <mergeCell ref="UEK6:UEN6"/>
    <mergeCell ref="UEO6:UER6"/>
    <mergeCell ref="UES6:UEV6"/>
    <mergeCell ref="UEW6:UEZ6"/>
    <mergeCell ref="UDM6:UDP6"/>
    <mergeCell ref="UDQ6:UDT6"/>
    <mergeCell ref="UDU6:UDX6"/>
    <mergeCell ref="UDY6:UEB6"/>
    <mergeCell ref="UEC6:UEF6"/>
    <mergeCell ref="UCS6:UCV6"/>
    <mergeCell ref="UCW6:UCZ6"/>
    <mergeCell ref="UDA6:UDD6"/>
    <mergeCell ref="UDE6:UDH6"/>
    <mergeCell ref="UDI6:UDL6"/>
    <mergeCell ref="UBY6:UCB6"/>
    <mergeCell ref="UCC6:UCF6"/>
    <mergeCell ref="UCG6:UCJ6"/>
    <mergeCell ref="UCK6:UCN6"/>
    <mergeCell ref="UCO6:UCR6"/>
    <mergeCell ref="UBE6:UBH6"/>
    <mergeCell ref="UBI6:UBL6"/>
    <mergeCell ref="UBM6:UBP6"/>
    <mergeCell ref="UBQ6:UBT6"/>
    <mergeCell ref="UBU6:UBX6"/>
    <mergeCell ref="UAK6:UAN6"/>
    <mergeCell ref="UAO6:UAR6"/>
    <mergeCell ref="UAS6:UAV6"/>
    <mergeCell ref="UAW6:UAZ6"/>
    <mergeCell ref="UBA6:UBD6"/>
    <mergeCell ref="TZQ6:TZT6"/>
    <mergeCell ref="TZU6:TZX6"/>
    <mergeCell ref="TZY6:UAB6"/>
    <mergeCell ref="UAC6:UAF6"/>
    <mergeCell ref="UAG6:UAJ6"/>
    <mergeCell ref="TYW6:TYZ6"/>
    <mergeCell ref="TZA6:TZD6"/>
    <mergeCell ref="TZE6:TZH6"/>
    <mergeCell ref="TZI6:TZL6"/>
    <mergeCell ref="TZM6:TZP6"/>
    <mergeCell ref="TYC6:TYF6"/>
    <mergeCell ref="TYG6:TYJ6"/>
    <mergeCell ref="TYK6:TYN6"/>
    <mergeCell ref="TYO6:TYR6"/>
    <mergeCell ref="TYS6:TYV6"/>
    <mergeCell ref="TXI6:TXL6"/>
    <mergeCell ref="TXM6:TXP6"/>
    <mergeCell ref="TXQ6:TXT6"/>
    <mergeCell ref="TXU6:TXX6"/>
    <mergeCell ref="TXY6:TYB6"/>
    <mergeCell ref="TWO6:TWR6"/>
    <mergeCell ref="TWS6:TWV6"/>
    <mergeCell ref="TWW6:TWZ6"/>
    <mergeCell ref="TXA6:TXD6"/>
    <mergeCell ref="TXE6:TXH6"/>
    <mergeCell ref="TVU6:TVX6"/>
    <mergeCell ref="TVY6:TWB6"/>
    <mergeCell ref="TWC6:TWF6"/>
    <mergeCell ref="TWG6:TWJ6"/>
    <mergeCell ref="TWK6:TWN6"/>
    <mergeCell ref="TVA6:TVD6"/>
    <mergeCell ref="TVE6:TVH6"/>
    <mergeCell ref="TVI6:TVL6"/>
    <mergeCell ref="TVM6:TVP6"/>
    <mergeCell ref="TVQ6:TVT6"/>
    <mergeCell ref="TUG6:TUJ6"/>
    <mergeCell ref="TUK6:TUN6"/>
    <mergeCell ref="TUO6:TUR6"/>
    <mergeCell ref="TUS6:TUV6"/>
    <mergeCell ref="TUW6:TUZ6"/>
    <mergeCell ref="TTM6:TTP6"/>
    <mergeCell ref="TTQ6:TTT6"/>
    <mergeCell ref="TTU6:TTX6"/>
    <mergeCell ref="TTY6:TUB6"/>
    <mergeCell ref="TUC6:TUF6"/>
    <mergeCell ref="TSS6:TSV6"/>
    <mergeCell ref="TSW6:TSZ6"/>
    <mergeCell ref="TTA6:TTD6"/>
    <mergeCell ref="TTE6:TTH6"/>
    <mergeCell ref="TTI6:TTL6"/>
    <mergeCell ref="TRY6:TSB6"/>
    <mergeCell ref="TSC6:TSF6"/>
    <mergeCell ref="TSG6:TSJ6"/>
    <mergeCell ref="TSK6:TSN6"/>
    <mergeCell ref="TSO6:TSR6"/>
    <mergeCell ref="TRE6:TRH6"/>
    <mergeCell ref="TRI6:TRL6"/>
    <mergeCell ref="TRM6:TRP6"/>
    <mergeCell ref="TRQ6:TRT6"/>
    <mergeCell ref="TRU6:TRX6"/>
    <mergeCell ref="TQK6:TQN6"/>
    <mergeCell ref="TQO6:TQR6"/>
    <mergeCell ref="TQS6:TQV6"/>
    <mergeCell ref="TQW6:TQZ6"/>
    <mergeCell ref="TRA6:TRD6"/>
    <mergeCell ref="TPQ6:TPT6"/>
    <mergeCell ref="TPU6:TPX6"/>
    <mergeCell ref="TPY6:TQB6"/>
    <mergeCell ref="TQC6:TQF6"/>
    <mergeCell ref="TQG6:TQJ6"/>
    <mergeCell ref="TOW6:TOZ6"/>
    <mergeCell ref="TPA6:TPD6"/>
    <mergeCell ref="TPE6:TPH6"/>
    <mergeCell ref="TPI6:TPL6"/>
    <mergeCell ref="TPM6:TPP6"/>
    <mergeCell ref="TOC6:TOF6"/>
    <mergeCell ref="TOG6:TOJ6"/>
    <mergeCell ref="TOK6:TON6"/>
    <mergeCell ref="TOO6:TOR6"/>
    <mergeCell ref="TOS6:TOV6"/>
    <mergeCell ref="TNI6:TNL6"/>
    <mergeCell ref="TNM6:TNP6"/>
    <mergeCell ref="TNQ6:TNT6"/>
    <mergeCell ref="TNU6:TNX6"/>
    <mergeCell ref="TNY6:TOB6"/>
    <mergeCell ref="TMO6:TMR6"/>
    <mergeCell ref="TMS6:TMV6"/>
    <mergeCell ref="TMW6:TMZ6"/>
    <mergeCell ref="TNA6:TND6"/>
    <mergeCell ref="TNE6:TNH6"/>
    <mergeCell ref="TLU6:TLX6"/>
    <mergeCell ref="TLY6:TMB6"/>
    <mergeCell ref="TMC6:TMF6"/>
    <mergeCell ref="TMG6:TMJ6"/>
    <mergeCell ref="TMK6:TMN6"/>
    <mergeCell ref="TLA6:TLD6"/>
    <mergeCell ref="TLE6:TLH6"/>
    <mergeCell ref="TLI6:TLL6"/>
    <mergeCell ref="TLM6:TLP6"/>
    <mergeCell ref="TLQ6:TLT6"/>
    <mergeCell ref="TKG6:TKJ6"/>
    <mergeCell ref="TKK6:TKN6"/>
    <mergeCell ref="TKO6:TKR6"/>
    <mergeCell ref="TKS6:TKV6"/>
    <mergeCell ref="TKW6:TKZ6"/>
    <mergeCell ref="TJM6:TJP6"/>
    <mergeCell ref="TJQ6:TJT6"/>
    <mergeCell ref="TJU6:TJX6"/>
    <mergeCell ref="TJY6:TKB6"/>
    <mergeCell ref="TKC6:TKF6"/>
    <mergeCell ref="TIS6:TIV6"/>
    <mergeCell ref="TIW6:TIZ6"/>
    <mergeCell ref="TJA6:TJD6"/>
    <mergeCell ref="TJE6:TJH6"/>
    <mergeCell ref="TJI6:TJL6"/>
    <mergeCell ref="THY6:TIB6"/>
    <mergeCell ref="TIC6:TIF6"/>
    <mergeCell ref="TIG6:TIJ6"/>
    <mergeCell ref="TIK6:TIN6"/>
    <mergeCell ref="TIO6:TIR6"/>
    <mergeCell ref="THE6:THH6"/>
    <mergeCell ref="THI6:THL6"/>
    <mergeCell ref="THM6:THP6"/>
    <mergeCell ref="THQ6:THT6"/>
    <mergeCell ref="THU6:THX6"/>
    <mergeCell ref="TGK6:TGN6"/>
    <mergeCell ref="TGO6:TGR6"/>
    <mergeCell ref="TGS6:TGV6"/>
    <mergeCell ref="TGW6:TGZ6"/>
    <mergeCell ref="THA6:THD6"/>
    <mergeCell ref="TFQ6:TFT6"/>
    <mergeCell ref="TFU6:TFX6"/>
    <mergeCell ref="TFY6:TGB6"/>
    <mergeCell ref="TGC6:TGF6"/>
    <mergeCell ref="TGG6:TGJ6"/>
    <mergeCell ref="TEW6:TEZ6"/>
    <mergeCell ref="TFA6:TFD6"/>
    <mergeCell ref="TFE6:TFH6"/>
    <mergeCell ref="TFI6:TFL6"/>
    <mergeCell ref="TFM6:TFP6"/>
    <mergeCell ref="TEC6:TEF6"/>
    <mergeCell ref="TEG6:TEJ6"/>
    <mergeCell ref="TEK6:TEN6"/>
    <mergeCell ref="TEO6:TER6"/>
    <mergeCell ref="TES6:TEV6"/>
    <mergeCell ref="TDI6:TDL6"/>
    <mergeCell ref="TDM6:TDP6"/>
    <mergeCell ref="TDQ6:TDT6"/>
    <mergeCell ref="TDU6:TDX6"/>
    <mergeCell ref="TDY6:TEB6"/>
    <mergeCell ref="TCO6:TCR6"/>
    <mergeCell ref="TCS6:TCV6"/>
    <mergeCell ref="TCW6:TCZ6"/>
    <mergeCell ref="TDA6:TDD6"/>
    <mergeCell ref="TDE6:TDH6"/>
    <mergeCell ref="TBU6:TBX6"/>
    <mergeCell ref="TBY6:TCB6"/>
    <mergeCell ref="TCC6:TCF6"/>
    <mergeCell ref="TCG6:TCJ6"/>
    <mergeCell ref="TCK6:TCN6"/>
    <mergeCell ref="TBA6:TBD6"/>
    <mergeCell ref="TBE6:TBH6"/>
    <mergeCell ref="TBI6:TBL6"/>
    <mergeCell ref="TBM6:TBP6"/>
    <mergeCell ref="TBQ6:TBT6"/>
    <mergeCell ref="TAG6:TAJ6"/>
    <mergeCell ref="TAK6:TAN6"/>
    <mergeCell ref="TAO6:TAR6"/>
    <mergeCell ref="TAS6:TAV6"/>
    <mergeCell ref="TAW6:TAZ6"/>
    <mergeCell ref="SZM6:SZP6"/>
    <mergeCell ref="SZQ6:SZT6"/>
    <mergeCell ref="SZU6:SZX6"/>
    <mergeCell ref="SZY6:TAB6"/>
    <mergeCell ref="TAC6:TAF6"/>
    <mergeCell ref="SYS6:SYV6"/>
    <mergeCell ref="SYW6:SYZ6"/>
    <mergeCell ref="SZA6:SZD6"/>
    <mergeCell ref="SZE6:SZH6"/>
    <mergeCell ref="SZI6:SZL6"/>
    <mergeCell ref="SXY6:SYB6"/>
    <mergeCell ref="SYC6:SYF6"/>
    <mergeCell ref="SYG6:SYJ6"/>
    <mergeCell ref="SYK6:SYN6"/>
    <mergeCell ref="SYO6:SYR6"/>
    <mergeCell ref="SXE6:SXH6"/>
    <mergeCell ref="SXI6:SXL6"/>
    <mergeCell ref="SXM6:SXP6"/>
    <mergeCell ref="SXQ6:SXT6"/>
    <mergeCell ref="SXU6:SXX6"/>
    <mergeCell ref="SWK6:SWN6"/>
    <mergeCell ref="SWO6:SWR6"/>
    <mergeCell ref="SWS6:SWV6"/>
    <mergeCell ref="SWW6:SWZ6"/>
    <mergeCell ref="SXA6:SXD6"/>
    <mergeCell ref="SVQ6:SVT6"/>
    <mergeCell ref="SVU6:SVX6"/>
    <mergeCell ref="SVY6:SWB6"/>
    <mergeCell ref="SWC6:SWF6"/>
    <mergeCell ref="SWG6:SWJ6"/>
    <mergeCell ref="SUW6:SUZ6"/>
    <mergeCell ref="SVA6:SVD6"/>
    <mergeCell ref="SVE6:SVH6"/>
    <mergeCell ref="SVI6:SVL6"/>
    <mergeCell ref="SVM6:SVP6"/>
    <mergeCell ref="SUC6:SUF6"/>
    <mergeCell ref="SUG6:SUJ6"/>
    <mergeCell ref="SUK6:SUN6"/>
    <mergeCell ref="SUO6:SUR6"/>
    <mergeCell ref="SUS6:SUV6"/>
    <mergeCell ref="STI6:STL6"/>
    <mergeCell ref="STM6:STP6"/>
    <mergeCell ref="STQ6:STT6"/>
    <mergeCell ref="STU6:STX6"/>
    <mergeCell ref="STY6:SUB6"/>
    <mergeCell ref="SSO6:SSR6"/>
    <mergeCell ref="SSS6:SSV6"/>
    <mergeCell ref="SSW6:SSZ6"/>
    <mergeCell ref="STA6:STD6"/>
    <mergeCell ref="STE6:STH6"/>
    <mergeCell ref="SRU6:SRX6"/>
    <mergeCell ref="SRY6:SSB6"/>
    <mergeCell ref="SSC6:SSF6"/>
    <mergeCell ref="SSG6:SSJ6"/>
    <mergeCell ref="SSK6:SSN6"/>
    <mergeCell ref="SRA6:SRD6"/>
    <mergeCell ref="SRE6:SRH6"/>
    <mergeCell ref="SRI6:SRL6"/>
    <mergeCell ref="SRM6:SRP6"/>
    <mergeCell ref="SRQ6:SRT6"/>
    <mergeCell ref="SQG6:SQJ6"/>
    <mergeCell ref="SQK6:SQN6"/>
    <mergeCell ref="SQO6:SQR6"/>
    <mergeCell ref="SQS6:SQV6"/>
    <mergeCell ref="SQW6:SQZ6"/>
    <mergeCell ref="SPM6:SPP6"/>
    <mergeCell ref="SPQ6:SPT6"/>
    <mergeCell ref="SPU6:SPX6"/>
    <mergeCell ref="SPY6:SQB6"/>
    <mergeCell ref="SQC6:SQF6"/>
    <mergeCell ref="SOS6:SOV6"/>
    <mergeCell ref="SOW6:SOZ6"/>
    <mergeCell ref="SPA6:SPD6"/>
    <mergeCell ref="SPE6:SPH6"/>
    <mergeCell ref="SPI6:SPL6"/>
    <mergeCell ref="SNY6:SOB6"/>
    <mergeCell ref="SOC6:SOF6"/>
    <mergeCell ref="SOG6:SOJ6"/>
    <mergeCell ref="SOK6:SON6"/>
    <mergeCell ref="SOO6:SOR6"/>
    <mergeCell ref="SNE6:SNH6"/>
    <mergeCell ref="SNI6:SNL6"/>
    <mergeCell ref="SNM6:SNP6"/>
    <mergeCell ref="SNQ6:SNT6"/>
    <mergeCell ref="SNU6:SNX6"/>
    <mergeCell ref="SMK6:SMN6"/>
    <mergeCell ref="SMO6:SMR6"/>
    <mergeCell ref="SMS6:SMV6"/>
    <mergeCell ref="SMW6:SMZ6"/>
    <mergeCell ref="SNA6:SND6"/>
    <mergeCell ref="SLQ6:SLT6"/>
    <mergeCell ref="SLU6:SLX6"/>
    <mergeCell ref="SLY6:SMB6"/>
    <mergeCell ref="SMC6:SMF6"/>
    <mergeCell ref="SMG6:SMJ6"/>
    <mergeCell ref="SKW6:SKZ6"/>
    <mergeCell ref="SLA6:SLD6"/>
    <mergeCell ref="SLE6:SLH6"/>
    <mergeCell ref="SLI6:SLL6"/>
    <mergeCell ref="SLM6:SLP6"/>
    <mergeCell ref="SKC6:SKF6"/>
    <mergeCell ref="SKG6:SKJ6"/>
    <mergeCell ref="SKK6:SKN6"/>
    <mergeCell ref="SKO6:SKR6"/>
    <mergeCell ref="SKS6:SKV6"/>
    <mergeCell ref="SJI6:SJL6"/>
    <mergeCell ref="SJM6:SJP6"/>
    <mergeCell ref="SJQ6:SJT6"/>
    <mergeCell ref="SJU6:SJX6"/>
    <mergeCell ref="SJY6:SKB6"/>
    <mergeCell ref="SIO6:SIR6"/>
    <mergeCell ref="SIS6:SIV6"/>
    <mergeCell ref="SIW6:SIZ6"/>
    <mergeCell ref="SJA6:SJD6"/>
    <mergeCell ref="SJE6:SJH6"/>
    <mergeCell ref="SHU6:SHX6"/>
    <mergeCell ref="SHY6:SIB6"/>
    <mergeCell ref="SIC6:SIF6"/>
    <mergeCell ref="SIG6:SIJ6"/>
    <mergeCell ref="SIK6:SIN6"/>
    <mergeCell ref="SHA6:SHD6"/>
    <mergeCell ref="SHE6:SHH6"/>
    <mergeCell ref="SHI6:SHL6"/>
    <mergeCell ref="SHM6:SHP6"/>
    <mergeCell ref="SHQ6:SHT6"/>
    <mergeCell ref="SGG6:SGJ6"/>
    <mergeCell ref="SGK6:SGN6"/>
    <mergeCell ref="SGO6:SGR6"/>
    <mergeCell ref="SGS6:SGV6"/>
    <mergeCell ref="SGW6:SGZ6"/>
    <mergeCell ref="SFM6:SFP6"/>
    <mergeCell ref="SFQ6:SFT6"/>
    <mergeCell ref="SFU6:SFX6"/>
    <mergeCell ref="SFY6:SGB6"/>
    <mergeCell ref="SGC6:SGF6"/>
    <mergeCell ref="SES6:SEV6"/>
    <mergeCell ref="SEW6:SEZ6"/>
    <mergeCell ref="SFA6:SFD6"/>
    <mergeCell ref="SFE6:SFH6"/>
    <mergeCell ref="SFI6:SFL6"/>
    <mergeCell ref="SDY6:SEB6"/>
    <mergeCell ref="SEC6:SEF6"/>
    <mergeCell ref="SEG6:SEJ6"/>
    <mergeCell ref="SEK6:SEN6"/>
    <mergeCell ref="SEO6:SER6"/>
    <mergeCell ref="SDE6:SDH6"/>
    <mergeCell ref="SDI6:SDL6"/>
    <mergeCell ref="SDM6:SDP6"/>
    <mergeCell ref="SDQ6:SDT6"/>
    <mergeCell ref="SDU6:SDX6"/>
    <mergeCell ref="SCK6:SCN6"/>
    <mergeCell ref="SCO6:SCR6"/>
    <mergeCell ref="SCS6:SCV6"/>
    <mergeCell ref="SCW6:SCZ6"/>
    <mergeCell ref="SDA6:SDD6"/>
    <mergeCell ref="SBQ6:SBT6"/>
    <mergeCell ref="SBU6:SBX6"/>
    <mergeCell ref="SBY6:SCB6"/>
    <mergeCell ref="SCC6:SCF6"/>
    <mergeCell ref="SCG6:SCJ6"/>
    <mergeCell ref="SAW6:SAZ6"/>
    <mergeCell ref="SBA6:SBD6"/>
    <mergeCell ref="SBE6:SBH6"/>
    <mergeCell ref="SBI6:SBL6"/>
    <mergeCell ref="SBM6:SBP6"/>
    <mergeCell ref="SAC6:SAF6"/>
    <mergeCell ref="SAG6:SAJ6"/>
    <mergeCell ref="SAK6:SAN6"/>
    <mergeCell ref="SAO6:SAR6"/>
    <mergeCell ref="SAS6:SAV6"/>
    <mergeCell ref="RZI6:RZL6"/>
    <mergeCell ref="RZM6:RZP6"/>
    <mergeCell ref="RZQ6:RZT6"/>
    <mergeCell ref="RZU6:RZX6"/>
    <mergeCell ref="RZY6:SAB6"/>
    <mergeCell ref="RYO6:RYR6"/>
    <mergeCell ref="RYS6:RYV6"/>
    <mergeCell ref="RYW6:RYZ6"/>
    <mergeCell ref="RZA6:RZD6"/>
    <mergeCell ref="RZE6:RZH6"/>
    <mergeCell ref="RXU6:RXX6"/>
    <mergeCell ref="RXY6:RYB6"/>
    <mergeCell ref="RYC6:RYF6"/>
    <mergeCell ref="RYG6:RYJ6"/>
    <mergeCell ref="RYK6:RYN6"/>
    <mergeCell ref="RXA6:RXD6"/>
    <mergeCell ref="RXE6:RXH6"/>
    <mergeCell ref="RXI6:RXL6"/>
    <mergeCell ref="RXM6:RXP6"/>
    <mergeCell ref="RXQ6:RXT6"/>
    <mergeCell ref="RWG6:RWJ6"/>
    <mergeCell ref="RWK6:RWN6"/>
    <mergeCell ref="RWO6:RWR6"/>
    <mergeCell ref="RWS6:RWV6"/>
    <mergeCell ref="RWW6:RWZ6"/>
    <mergeCell ref="RVM6:RVP6"/>
    <mergeCell ref="RVQ6:RVT6"/>
    <mergeCell ref="RVU6:RVX6"/>
    <mergeCell ref="RVY6:RWB6"/>
    <mergeCell ref="RWC6:RWF6"/>
    <mergeCell ref="RUS6:RUV6"/>
    <mergeCell ref="RUW6:RUZ6"/>
    <mergeCell ref="RVA6:RVD6"/>
    <mergeCell ref="RVE6:RVH6"/>
    <mergeCell ref="RVI6:RVL6"/>
    <mergeCell ref="RTY6:RUB6"/>
    <mergeCell ref="RUC6:RUF6"/>
    <mergeCell ref="RUG6:RUJ6"/>
    <mergeCell ref="RUK6:RUN6"/>
    <mergeCell ref="RUO6:RUR6"/>
    <mergeCell ref="RTE6:RTH6"/>
    <mergeCell ref="RTI6:RTL6"/>
    <mergeCell ref="RTM6:RTP6"/>
    <mergeCell ref="RTQ6:RTT6"/>
    <mergeCell ref="RTU6:RTX6"/>
    <mergeCell ref="RSK6:RSN6"/>
    <mergeCell ref="RSO6:RSR6"/>
    <mergeCell ref="RSS6:RSV6"/>
    <mergeCell ref="RSW6:RSZ6"/>
    <mergeCell ref="RTA6:RTD6"/>
    <mergeCell ref="RRQ6:RRT6"/>
    <mergeCell ref="RRU6:RRX6"/>
    <mergeCell ref="RRY6:RSB6"/>
    <mergeCell ref="RSC6:RSF6"/>
    <mergeCell ref="RSG6:RSJ6"/>
    <mergeCell ref="RQW6:RQZ6"/>
    <mergeCell ref="RRA6:RRD6"/>
    <mergeCell ref="RRE6:RRH6"/>
    <mergeCell ref="RRI6:RRL6"/>
    <mergeCell ref="RRM6:RRP6"/>
    <mergeCell ref="RQC6:RQF6"/>
    <mergeCell ref="RQG6:RQJ6"/>
    <mergeCell ref="RQK6:RQN6"/>
    <mergeCell ref="RQO6:RQR6"/>
    <mergeCell ref="RQS6:RQV6"/>
    <mergeCell ref="RPI6:RPL6"/>
    <mergeCell ref="RPM6:RPP6"/>
    <mergeCell ref="RPQ6:RPT6"/>
    <mergeCell ref="RPU6:RPX6"/>
    <mergeCell ref="RPY6:RQB6"/>
    <mergeCell ref="ROO6:ROR6"/>
    <mergeCell ref="ROS6:ROV6"/>
    <mergeCell ref="ROW6:ROZ6"/>
    <mergeCell ref="RPA6:RPD6"/>
    <mergeCell ref="RPE6:RPH6"/>
    <mergeCell ref="RNU6:RNX6"/>
    <mergeCell ref="RNY6:ROB6"/>
    <mergeCell ref="ROC6:ROF6"/>
    <mergeCell ref="ROG6:ROJ6"/>
    <mergeCell ref="ROK6:RON6"/>
    <mergeCell ref="RNA6:RND6"/>
    <mergeCell ref="RNE6:RNH6"/>
    <mergeCell ref="RNI6:RNL6"/>
    <mergeCell ref="RNM6:RNP6"/>
    <mergeCell ref="RNQ6:RNT6"/>
    <mergeCell ref="RMG6:RMJ6"/>
    <mergeCell ref="RMK6:RMN6"/>
    <mergeCell ref="RMO6:RMR6"/>
    <mergeCell ref="RMS6:RMV6"/>
    <mergeCell ref="RMW6:RMZ6"/>
    <mergeCell ref="RLM6:RLP6"/>
    <mergeCell ref="RLQ6:RLT6"/>
    <mergeCell ref="RLU6:RLX6"/>
    <mergeCell ref="RLY6:RMB6"/>
    <mergeCell ref="RMC6:RMF6"/>
    <mergeCell ref="RKS6:RKV6"/>
    <mergeCell ref="RKW6:RKZ6"/>
    <mergeCell ref="RLA6:RLD6"/>
    <mergeCell ref="RLE6:RLH6"/>
    <mergeCell ref="RLI6:RLL6"/>
    <mergeCell ref="RJY6:RKB6"/>
    <mergeCell ref="RKC6:RKF6"/>
    <mergeCell ref="RKG6:RKJ6"/>
    <mergeCell ref="RKK6:RKN6"/>
    <mergeCell ref="RKO6:RKR6"/>
    <mergeCell ref="RJE6:RJH6"/>
    <mergeCell ref="RJI6:RJL6"/>
    <mergeCell ref="RJM6:RJP6"/>
    <mergeCell ref="RJQ6:RJT6"/>
    <mergeCell ref="RJU6:RJX6"/>
    <mergeCell ref="RIK6:RIN6"/>
    <mergeCell ref="RIO6:RIR6"/>
    <mergeCell ref="RIS6:RIV6"/>
    <mergeCell ref="RIW6:RIZ6"/>
    <mergeCell ref="RJA6:RJD6"/>
    <mergeCell ref="RHQ6:RHT6"/>
    <mergeCell ref="RHU6:RHX6"/>
    <mergeCell ref="RHY6:RIB6"/>
    <mergeCell ref="RIC6:RIF6"/>
    <mergeCell ref="RIG6:RIJ6"/>
    <mergeCell ref="RGW6:RGZ6"/>
    <mergeCell ref="RHA6:RHD6"/>
    <mergeCell ref="RHE6:RHH6"/>
    <mergeCell ref="RHI6:RHL6"/>
    <mergeCell ref="RHM6:RHP6"/>
    <mergeCell ref="RGC6:RGF6"/>
    <mergeCell ref="RGG6:RGJ6"/>
    <mergeCell ref="RGK6:RGN6"/>
    <mergeCell ref="RGO6:RGR6"/>
    <mergeCell ref="RGS6:RGV6"/>
    <mergeCell ref="RFI6:RFL6"/>
    <mergeCell ref="RFM6:RFP6"/>
    <mergeCell ref="RFQ6:RFT6"/>
    <mergeCell ref="RFU6:RFX6"/>
    <mergeCell ref="RFY6:RGB6"/>
    <mergeCell ref="REO6:RER6"/>
    <mergeCell ref="RES6:REV6"/>
    <mergeCell ref="REW6:REZ6"/>
    <mergeCell ref="RFA6:RFD6"/>
    <mergeCell ref="RFE6:RFH6"/>
    <mergeCell ref="RDU6:RDX6"/>
    <mergeCell ref="RDY6:REB6"/>
    <mergeCell ref="REC6:REF6"/>
    <mergeCell ref="REG6:REJ6"/>
    <mergeCell ref="REK6:REN6"/>
    <mergeCell ref="RDA6:RDD6"/>
    <mergeCell ref="RDE6:RDH6"/>
    <mergeCell ref="RDI6:RDL6"/>
    <mergeCell ref="RDM6:RDP6"/>
    <mergeCell ref="RDQ6:RDT6"/>
    <mergeCell ref="RCG6:RCJ6"/>
    <mergeCell ref="RCK6:RCN6"/>
    <mergeCell ref="RCO6:RCR6"/>
    <mergeCell ref="RCS6:RCV6"/>
    <mergeCell ref="RCW6:RCZ6"/>
    <mergeCell ref="RBM6:RBP6"/>
    <mergeCell ref="RBQ6:RBT6"/>
    <mergeCell ref="RBU6:RBX6"/>
    <mergeCell ref="RBY6:RCB6"/>
    <mergeCell ref="RCC6:RCF6"/>
    <mergeCell ref="RAS6:RAV6"/>
    <mergeCell ref="RAW6:RAZ6"/>
    <mergeCell ref="RBA6:RBD6"/>
    <mergeCell ref="RBE6:RBH6"/>
    <mergeCell ref="RBI6:RBL6"/>
    <mergeCell ref="QZY6:RAB6"/>
    <mergeCell ref="RAC6:RAF6"/>
    <mergeCell ref="RAG6:RAJ6"/>
    <mergeCell ref="RAK6:RAN6"/>
    <mergeCell ref="RAO6:RAR6"/>
    <mergeCell ref="QZE6:QZH6"/>
    <mergeCell ref="QZI6:QZL6"/>
    <mergeCell ref="QZM6:QZP6"/>
    <mergeCell ref="QZQ6:QZT6"/>
    <mergeCell ref="QZU6:QZX6"/>
    <mergeCell ref="QYK6:QYN6"/>
    <mergeCell ref="QYO6:QYR6"/>
    <mergeCell ref="QYS6:QYV6"/>
    <mergeCell ref="QYW6:QYZ6"/>
    <mergeCell ref="QZA6:QZD6"/>
    <mergeCell ref="QXQ6:QXT6"/>
    <mergeCell ref="QXU6:QXX6"/>
    <mergeCell ref="QXY6:QYB6"/>
    <mergeCell ref="QYC6:QYF6"/>
    <mergeCell ref="QYG6:QYJ6"/>
    <mergeCell ref="QWW6:QWZ6"/>
    <mergeCell ref="QXA6:QXD6"/>
    <mergeCell ref="QXE6:QXH6"/>
    <mergeCell ref="QXI6:QXL6"/>
    <mergeCell ref="QXM6:QXP6"/>
    <mergeCell ref="QWC6:QWF6"/>
    <mergeCell ref="QWG6:QWJ6"/>
    <mergeCell ref="QWK6:QWN6"/>
    <mergeCell ref="QWO6:QWR6"/>
    <mergeCell ref="QWS6:QWV6"/>
    <mergeCell ref="QVI6:QVL6"/>
    <mergeCell ref="QVM6:QVP6"/>
    <mergeCell ref="QVQ6:QVT6"/>
    <mergeCell ref="QVU6:QVX6"/>
    <mergeCell ref="QVY6:QWB6"/>
    <mergeCell ref="QUO6:QUR6"/>
    <mergeCell ref="QUS6:QUV6"/>
    <mergeCell ref="QUW6:QUZ6"/>
    <mergeCell ref="QVA6:QVD6"/>
    <mergeCell ref="QVE6:QVH6"/>
    <mergeCell ref="QTU6:QTX6"/>
    <mergeCell ref="QTY6:QUB6"/>
    <mergeCell ref="QUC6:QUF6"/>
    <mergeCell ref="QUG6:QUJ6"/>
    <mergeCell ref="QUK6:QUN6"/>
    <mergeCell ref="QTA6:QTD6"/>
    <mergeCell ref="QTE6:QTH6"/>
    <mergeCell ref="QTI6:QTL6"/>
    <mergeCell ref="QTM6:QTP6"/>
    <mergeCell ref="QTQ6:QTT6"/>
    <mergeCell ref="QSG6:QSJ6"/>
    <mergeCell ref="QSK6:QSN6"/>
    <mergeCell ref="QSO6:QSR6"/>
    <mergeCell ref="QSS6:QSV6"/>
    <mergeCell ref="QSW6:QSZ6"/>
    <mergeCell ref="QRM6:QRP6"/>
    <mergeCell ref="QRQ6:QRT6"/>
    <mergeCell ref="QRU6:QRX6"/>
    <mergeCell ref="QRY6:QSB6"/>
    <mergeCell ref="QSC6:QSF6"/>
    <mergeCell ref="QQS6:QQV6"/>
    <mergeCell ref="QQW6:QQZ6"/>
    <mergeCell ref="QRA6:QRD6"/>
    <mergeCell ref="QRE6:QRH6"/>
    <mergeCell ref="QRI6:QRL6"/>
    <mergeCell ref="QPY6:QQB6"/>
    <mergeCell ref="QQC6:QQF6"/>
    <mergeCell ref="QQG6:QQJ6"/>
    <mergeCell ref="QQK6:QQN6"/>
    <mergeCell ref="QQO6:QQR6"/>
    <mergeCell ref="QPE6:QPH6"/>
    <mergeCell ref="QPI6:QPL6"/>
    <mergeCell ref="QPM6:QPP6"/>
    <mergeCell ref="QPQ6:QPT6"/>
    <mergeCell ref="QPU6:QPX6"/>
    <mergeCell ref="QOK6:QON6"/>
    <mergeCell ref="QOO6:QOR6"/>
    <mergeCell ref="QOS6:QOV6"/>
    <mergeCell ref="QOW6:QOZ6"/>
    <mergeCell ref="QPA6:QPD6"/>
    <mergeCell ref="QNQ6:QNT6"/>
    <mergeCell ref="QNU6:QNX6"/>
    <mergeCell ref="QNY6:QOB6"/>
    <mergeCell ref="QOC6:QOF6"/>
    <mergeCell ref="QOG6:QOJ6"/>
    <mergeCell ref="QMW6:QMZ6"/>
    <mergeCell ref="QNA6:QND6"/>
    <mergeCell ref="QNE6:QNH6"/>
    <mergeCell ref="QNI6:QNL6"/>
    <mergeCell ref="QNM6:QNP6"/>
    <mergeCell ref="QMC6:QMF6"/>
    <mergeCell ref="QMG6:QMJ6"/>
    <mergeCell ref="QMK6:QMN6"/>
    <mergeCell ref="QMO6:QMR6"/>
    <mergeCell ref="QMS6:QMV6"/>
    <mergeCell ref="QLI6:QLL6"/>
    <mergeCell ref="QLM6:QLP6"/>
    <mergeCell ref="QLQ6:QLT6"/>
    <mergeCell ref="QLU6:QLX6"/>
    <mergeCell ref="QLY6:QMB6"/>
    <mergeCell ref="QKO6:QKR6"/>
    <mergeCell ref="QKS6:QKV6"/>
    <mergeCell ref="QKW6:QKZ6"/>
    <mergeCell ref="QLA6:QLD6"/>
    <mergeCell ref="QLE6:QLH6"/>
    <mergeCell ref="QJU6:QJX6"/>
    <mergeCell ref="QJY6:QKB6"/>
    <mergeCell ref="QKC6:QKF6"/>
    <mergeCell ref="QKG6:QKJ6"/>
    <mergeCell ref="QKK6:QKN6"/>
    <mergeCell ref="QJA6:QJD6"/>
    <mergeCell ref="QJE6:QJH6"/>
    <mergeCell ref="QJI6:QJL6"/>
    <mergeCell ref="QJM6:QJP6"/>
    <mergeCell ref="QJQ6:QJT6"/>
    <mergeCell ref="QIG6:QIJ6"/>
    <mergeCell ref="QIK6:QIN6"/>
    <mergeCell ref="QIO6:QIR6"/>
    <mergeCell ref="QIS6:QIV6"/>
    <mergeCell ref="QIW6:QIZ6"/>
    <mergeCell ref="QHM6:QHP6"/>
    <mergeCell ref="QHQ6:QHT6"/>
    <mergeCell ref="QHU6:QHX6"/>
    <mergeCell ref="QHY6:QIB6"/>
    <mergeCell ref="QIC6:QIF6"/>
    <mergeCell ref="QGS6:QGV6"/>
    <mergeCell ref="QGW6:QGZ6"/>
    <mergeCell ref="QHA6:QHD6"/>
    <mergeCell ref="QHE6:QHH6"/>
    <mergeCell ref="QHI6:QHL6"/>
    <mergeCell ref="QFY6:QGB6"/>
    <mergeCell ref="QGC6:QGF6"/>
    <mergeCell ref="QGG6:QGJ6"/>
    <mergeCell ref="QGK6:QGN6"/>
    <mergeCell ref="QGO6:QGR6"/>
    <mergeCell ref="QFE6:QFH6"/>
    <mergeCell ref="QFI6:QFL6"/>
    <mergeCell ref="QFM6:QFP6"/>
    <mergeCell ref="QFQ6:QFT6"/>
    <mergeCell ref="QFU6:QFX6"/>
    <mergeCell ref="QEK6:QEN6"/>
    <mergeCell ref="QEO6:QER6"/>
    <mergeCell ref="QES6:QEV6"/>
    <mergeCell ref="QEW6:QEZ6"/>
    <mergeCell ref="QFA6:QFD6"/>
    <mergeCell ref="QDQ6:QDT6"/>
    <mergeCell ref="QDU6:QDX6"/>
    <mergeCell ref="QDY6:QEB6"/>
    <mergeCell ref="QEC6:QEF6"/>
    <mergeCell ref="QEG6:QEJ6"/>
    <mergeCell ref="QCW6:QCZ6"/>
    <mergeCell ref="QDA6:QDD6"/>
    <mergeCell ref="QDE6:QDH6"/>
    <mergeCell ref="QDI6:QDL6"/>
    <mergeCell ref="QDM6:QDP6"/>
    <mergeCell ref="QCC6:QCF6"/>
    <mergeCell ref="QCG6:QCJ6"/>
    <mergeCell ref="QCK6:QCN6"/>
    <mergeCell ref="QCO6:QCR6"/>
    <mergeCell ref="QCS6:QCV6"/>
    <mergeCell ref="QBI6:QBL6"/>
    <mergeCell ref="QBM6:QBP6"/>
    <mergeCell ref="QBQ6:QBT6"/>
    <mergeCell ref="QBU6:QBX6"/>
    <mergeCell ref="QBY6:QCB6"/>
    <mergeCell ref="QAO6:QAR6"/>
    <mergeCell ref="QAS6:QAV6"/>
    <mergeCell ref="QAW6:QAZ6"/>
    <mergeCell ref="QBA6:QBD6"/>
    <mergeCell ref="QBE6:QBH6"/>
    <mergeCell ref="PZU6:PZX6"/>
    <mergeCell ref="PZY6:QAB6"/>
    <mergeCell ref="QAC6:QAF6"/>
    <mergeCell ref="QAG6:QAJ6"/>
    <mergeCell ref="QAK6:QAN6"/>
    <mergeCell ref="PZA6:PZD6"/>
    <mergeCell ref="PZE6:PZH6"/>
    <mergeCell ref="PZI6:PZL6"/>
    <mergeCell ref="PZM6:PZP6"/>
    <mergeCell ref="PZQ6:PZT6"/>
    <mergeCell ref="PYG6:PYJ6"/>
    <mergeCell ref="PYK6:PYN6"/>
    <mergeCell ref="PYO6:PYR6"/>
    <mergeCell ref="PYS6:PYV6"/>
    <mergeCell ref="PYW6:PYZ6"/>
    <mergeCell ref="PXM6:PXP6"/>
    <mergeCell ref="PXQ6:PXT6"/>
    <mergeCell ref="PXU6:PXX6"/>
    <mergeCell ref="PXY6:PYB6"/>
    <mergeCell ref="PYC6:PYF6"/>
    <mergeCell ref="PWS6:PWV6"/>
    <mergeCell ref="PWW6:PWZ6"/>
    <mergeCell ref="PXA6:PXD6"/>
    <mergeCell ref="PXE6:PXH6"/>
    <mergeCell ref="PXI6:PXL6"/>
    <mergeCell ref="PVY6:PWB6"/>
    <mergeCell ref="PWC6:PWF6"/>
    <mergeCell ref="PWG6:PWJ6"/>
    <mergeCell ref="PWK6:PWN6"/>
    <mergeCell ref="PWO6:PWR6"/>
    <mergeCell ref="PVE6:PVH6"/>
    <mergeCell ref="PVI6:PVL6"/>
    <mergeCell ref="PVM6:PVP6"/>
    <mergeCell ref="PVQ6:PVT6"/>
    <mergeCell ref="PVU6:PVX6"/>
    <mergeCell ref="PUK6:PUN6"/>
    <mergeCell ref="PUO6:PUR6"/>
    <mergeCell ref="PUS6:PUV6"/>
    <mergeCell ref="PUW6:PUZ6"/>
    <mergeCell ref="PVA6:PVD6"/>
    <mergeCell ref="PTQ6:PTT6"/>
    <mergeCell ref="PTU6:PTX6"/>
    <mergeCell ref="PTY6:PUB6"/>
    <mergeCell ref="PUC6:PUF6"/>
    <mergeCell ref="PUG6:PUJ6"/>
    <mergeCell ref="PSW6:PSZ6"/>
    <mergeCell ref="PTA6:PTD6"/>
    <mergeCell ref="PTE6:PTH6"/>
    <mergeCell ref="PTI6:PTL6"/>
    <mergeCell ref="PTM6:PTP6"/>
    <mergeCell ref="PSC6:PSF6"/>
    <mergeCell ref="PSG6:PSJ6"/>
    <mergeCell ref="PSK6:PSN6"/>
    <mergeCell ref="PSO6:PSR6"/>
    <mergeCell ref="PSS6:PSV6"/>
    <mergeCell ref="PRI6:PRL6"/>
    <mergeCell ref="PRM6:PRP6"/>
    <mergeCell ref="PRQ6:PRT6"/>
    <mergeCell ref="PRU6:PRX6"/>
    <mergeCell ref="PRY6:PSB6"/>
    <mergeCell ref="PQO6:PQR6"/>
    <mergeCell ref="PQS6:PQV6"/>
    <mergeCell ref="PQW6:PQZ6"/>
    <mergeCell ref="PRA6:PRD6"/>
    <mergeCell ref="PRE6:PRH6"/>
    <mergeCell ref="PPU6:PPX6"/>
    <mergeCell ref="PPY6:PQB6"/>
    <mergeCell ref="PQC6:PQF6"/>
    <mergeCell ref="PQG6:PQJ6"/>
    <mergeCell ref="PQK6:PQN6"/>
    <mergeCell ref="PPA6:PPD6"/>
    <mergeCell ref="PPE6:PPH6"/>
    <mergeCell ref="PPI6:PPL6"/>
    <mergeCell ref="PPM6:PPP6"/>
    <mergeCell ref="PPQ6:PPT6"/>
    <mergeCell ref="POG6:POJ6"/>
    <mergeCell ref="POK6:PON6"/>
    <mergeCell ref="POO6:POR6"/>
    <mergeCell ref="POS6:POV6"/>
    <mergeCell ref="POW6:POZ6"/>
    <mergeCell ref="PNM6:PNP6"/>
    <mergeCell ref="PNQ6:PNT6"/>
    <mergeCell ref="PNU6:PNX6"/>
    <mergeCell ref="PNY6:POB6"/>
    <mergeCell ref="POC6:POF6"/>
    <mergeCell ref="PMS6:PMV6"/>
    <mergeCell ref="PMW6:PMZ6"/>
    <mergeCell ref="PNA6:PND6"/>
    <mergeCell ref="PNE6:PNH6"/>
    <mergeCell ref="PNI6:PNL6"/>
    <mergeCell ref="PLY6:PMB6"/>
    <mergeCell ref="PMC6:PMF6"/>
    <mergeCell ref="PMG6:PMJ6"/>
    <mergeCell ref="PMK6:PMN6"/>
    <mergeCell ref="PMO6:PMR6"/>
    <mergeCell ref="PLE6:PLH6"/>
    <mergeCell ref="PLI6:PLL6"/>
    <mergeCell ref="PLM6:PLP6"/>
    <mergeCell ref="PLQ6:PLT6"/>
    <mergeCell ref="PLU6:PLX6"/>
    <mergeCell ref="PKK6:PKN6"/>
    <mergeCell ref="PKO6:PKR6"/>
    <mergeCell ref="PKS6:PKV6"/>
    <mergeCell ref="PKW6:PKZ6"/>
    <mergeCell ref="PLA6:PLD6"/>
    <mergeCell ref="PJQ6:PJT6"/>
    <mergeCell ref="PJU6:PJX6"/>
    <mergeCell ref="PJY6:PKB6"/>
    <mergeCell ref="PKC6:PKF6"/>
    <mergeCell ref="PKG6:PKJ6"/>
    <mergeCell ref="PIW6:PIZ6"/>
    <mergeCell ref="PJA6:PJD6"/>
    <mergeCell ref="PJE6:PJH6"/>
    <mergeCell ref="PJI6:PJL6"/>
    <mergeCell ref="PJM6:PJP6"/>
    <mergeCell ref="PIC6:PIF6"/>
    <mergeCell ref="PIG6:PIJ6"/>
    <mergeCell ref="PIK6:PIN6"/>
    <mergeCell ref="PIO6:PIR6"/>
    <mergeCell ref="PIS6:PIV6"/>
    <mergeCell ref="PHI6:PHL6"/>
    <mergeCell ref="PHM6:PHP6"/>
    <mergeCell ref="PHQ6:PHT6"/>
    <mergeCell ref="PHU6:PHX6"/>
    <mergeCell ref="PHY6:PIB6"/>
    <mergeCell ref="PGO6:PGR6"/>
    <mergeCell ref="PGS6:PGV6"/>
    <mergeCell ref="PGW6:PGZ6"/>
    <mergeCell ref="PHA6:PHD6"/>
    <mergeCell ref="PHE6:PHH6"/>
    <mergeCell ref="PFU6:PFX6"/>
    <mergeCell ref="PFY6:PGB6"/>
    <mergeCell ref="PGC6:PGF6"/>
    <mergeCell ref="PGG6:PGJ6"/>
    <mergeCell ref="PGK6:PGN6"/>
    <mergeCell ref="PFA6:PFD6"/>
    <mergeCell ref="PFE6:PFH6"/>
    <mergeCell ref="PFI6:PFL6"/>
    <mergeCell ref="PFM6:PFP6"/>
    <mergeCell ref="PFQ6:PFT6"/>
    <mergeCell ref="PEG6:PEJ6"/>
    <mergeCell ref="PEK6:PEN6"/>
    <mergeCell ref="PEO6:PER6"/>
    <mergeCell ref="PES6:PEV6"/>
    <mergeCell ref="PEW6:PEZ6"/>
    <mergeCell ref="PDM6:PDP6"/>
    <mergeCell ref="PDQ6:PDT6"/>
    <mergeCell ref="PDU6:PDX6"/>
    <mergeCell ref="PDY6:PEB6"/>
    <mergeCell ref="PEC6:PEF6"/>
    <mergeCell ref="PCS6:PCV6"/>
    <mergeCell ref="PCW6:PCZ6"/>
    <mergeCell ref="PDA6:PDD6"/>
    <mergeCell ref="PDE6:PDH6"/>
    <mergeCell ref="PDI6:PDL6"/>
    <mergeCell ref="PBY6:PCB6"/>
    <mergeCell ref="PCC6:PCF6"/>
    <mergeCell ref="PCG6:PCJ6"/>
    <mergeCell ref="PCK6:PCN6"/>
    <mergeCell ref="PCO6:PCR6"/>
    <mergeCell ref="PBE6:PBH6"/>
    <mergeCell ref="PBI6:PBL6"/>
    <mergeCell ref="PBM6:PBP6"/>
    <mergeCell ref="PBQ6:PBT6"/>
    <mergeCell ref="PBU6:PBX6"/>
    <mergeCell ref="PAK6:PAN6"/>
    <mergeCell ref="PAO6:PAR6"/>
    <mergeCell ref="PAS6:PAV6"/>
    <mergeCell ref="PAW6:PAZ6"/>
    <mergeCell ref="PBA6:PBD6"/>
    <mergeCell ref="OZQ6:OZT6"/>
    <mergeCell ref="OZU6:OZX6"/>
    <mergeCell ref="OZY6:PAB6"/>
    <mergeCell ref="PAC6:PAF6"/>
    <mergeCell ref="PAG6:PAJ6"/>
    <mergeCell ref="OYW6:OYZ6"/>
    <mergeCell ref="OZA6:OZD6"/>
    <mergeCell ref="OZE6:OZH6"/>
    <mergeCell ref="OZI6:OZL6"/>
    <mergeCell ref="OZM6:OZP6"/>
    <mergeCell ref="OYC6:OYF6"/>
    <mergeCell ref="OYG6:OYJ6"/>
    <mergeCell ref="OYK6:OYN6"/>
    <mergeCell ref="OYO6:OYR6"/>
    <mergeCell ref="OYS6:OYV6"/>
    <mergeCell ref="OXI6:OXL6"/>
    <mergeCell ref="OXM6:OXP6"/>
    <mergeCell ref="OXQ6:OXT6"/>
    <mergeCell ref="OXU6:OXX6"/>
    <mergeCell ref="OXY6:OYB6"/>
    <mergeCell ref="OWO6:OWR6"/>
    <mergeCell ref="OWS6:OWV6"/>
    <mergeCell ref="OWW6:OWZ6"/>
    <mergeCell ref="OXA6:OXD6"/>
    <mergeCell ref="OXE6:OXH6"/>
    <mergeCell ref="OVU6:OVX6"/>
    <mergeCell ref="OVY6:OWB6"/>
    <mergeCell ref="OWC6:OWF6"/>
    <mergeCell ref="OWG6:OWJ6"/>
    <mergeCell ref="OWK6:OWN6"/>
    <mergeCell ref="OVA6:OVD6"/>
    <mergeCell ref="OVE6:OVH6"/>
    <mergeCell ref="OVI6:OVL6"/>
    <mergeCell ref="OVM6:OVP6"/>
    <mergeCell ref="OVQ6:OVT6"/>
    <mergeCell ref="OUG6:OUJ6"/>
    <mergeCell ref="OUK6:OUN6"/>
    <mergeCell ref="OUO6:OUR6"/>
    <mergeCell ref="OUS6:OUV6"/>
    <mergeCell ref="OUW6:OUZ6"/>
    <mergeCell ref="OTM6:OTP6"/>
    <mergeCell ref="OTQ6:OTT6"/>
    <mergeCell ref="OTU6:OTX6"/>
    <mergeCell ref="OTY6:OUB6"/>
    <mergeCell ref="OUC6:OUF6"/>
    <mergeCell ref="OSS6:OSV6"/>
    <mergeCell ref="OSW6:OSZ6"/>
    <mergeCell ref="OTA6:OTD6"/>
    <mergeCell ref="OTE6:OTH6"/>
    <mergeCell ref="OTI6:OTL6"/>
    <mergeCell ref="ORY6:OSB6"/>
    <mergeCell ref="OSC6:OSF6"/>
    <mergeCell ref="OSG6:OSJ6"/>
    <mergeCell ref="OSK6:OSN6"/>
    <mergeCell ref="OSO6:OSR6"/>
    <mergeCell ref="ORE6:ORH6"/>
    <mergeCell ref="ORI6:ORL6"/>
    <mergeCell ref="ORM6:ORP6"/>
    <mergeCell ref="ORQ6:ORT6"/>
    <mergeCell ref="ORU6:ORX6"/>
    <mergeCell ref="OQK6:OQN6"/>
    <mergeCell ref="OQO6:OQR6"/>
    <mergeCell ref="OQS6:OQV6"/>
    <mergeCell ref="OQW6:OQZ6"/>
    <mergeCell ref="ORA6:ORD6"/>
    <mergeCell ref="OPQ6:OPT6"/>
    <mergeCell ref="OPU6:OPX6"/>
    <mergeCell ref="OPY6:OQB6"/>
    <mergeCell ref="OQC6:OQF6"/>
    <mergeCell ref="OQG6:OQJ6"/>
    <mergeCell ref="OOW6:OOZ6"/>
    <mergeCell ref="OPA6:OPD6"/>
    <mergeCell ref="OPE6:OPH6"/>
    <mergeCell ref="OPI6:OPL6"/>
    <mergeCell ref="OPM6:OPP6"/>
    <mergeCell ref="OOC6:OOF6"/>
    <mergeCell ref="OOG6:OOJ6"/>
    <mergeCell ref="OOK6:OON6"/>
    <mergeCell ref="OOO6:OOR6"/>
    <mergeCell ref="OOS6:OOV6"/>
    <mergeCell ref="ONI6:ONL6"/>
    <mergeCell ref="ONM6:ONP6"/>
    <mergeCell ref="ONQ6:ONT6"/>
    <mergeCell ref="ONU6:ONX6"/>
    <mergeCell ref="ONY6:OOB6"/>
    <mergeCell ref="OMO6:OMR6"/>
    <mergeCell ref="OMS6:OMV6"/>
    <mergeCell ref="OMW6:OMZ6"/>
    <mergeCell ref="ONA6:OND6"/>
    <mergeCell ref="ONE6:ONH6"/>
    <mergeCell ref="OLU6:OLX6"/>
    <mergeCell ref="OLY6:OMB6"/>
    <mergeCell ref="OMC6:OMF6"/>
    <mergeCell ref="OMG6:OMJ6"/>
    <mergeCell ref="OMK6:OMN6"/>
    <mergeCell ref="OLA6:OLD6"/>
    <mergeCell ref="OLE6:OLH6"/>
    <mergeCell ref="OLI6:OLL6"/>
    <mergeCell ref="OLM6:OLP6"/>
    <mergeCell ref="OLQ6:OLT6"/>
    <mergeCell ref="OKG6:OKJ6"/>
    <mergeCell ref="OKK6:OKN6"/>
    <mergeCell ref="OKO6:OKR6"/>
    <mergeCell ref="OKS6:OKV6"/>
    <mergeCell ref="OKW6:OKZ6"/>
    <mergeCell ref="OJM6:OJP6"/>
    <mergeCell ref="OJQ6:OJT6"/>
    <mergeCell ref="OJU6:OJX6"/>
    <mergeCell ref="OJY6:OKB6"/>
    <mergeCell ref="OKC6:OKF6"/>
    <mergeCell ref="OIS6:OIV6"/>
    <mergeCell ref="OIW6:OIZ6"/>
    <mergeCell ref="OJA6:OJD6"/>
    <mergeCell ref="OJE6:OJH6"/>
    <mergeCell ref="OJI6:OJL6"/>
    <mergeCell ref="OHY6:OIB6"/>
    <mergeCell ref="OIC6:OIF6"/>
    <mergeCell ref="OIG6:OIJ6"/>
    <mergeCell ref="OIK6:OIN6"/>
    <mergeCell ref="OIO6:OIR6"/>
    <mergeCell ref="OHE6:OHH6"/>
    <mergeCell ref="OHI6:OHL6"/>
    <mergeCell ref="OHM6:OHP6"/>
    <mergeCell ref="OHQ6:OHT6"/>
    <mergeCell ref="OHU6:OHX6"/>
    <mergeCell ref="OGK6:OGN6"/>
    <mergeCell ref="OGO6:OGR6"/>
    <mergeCell ref="OGS6:OGV6"/>
    <mergeCell ref="OGW6:OGZ6"/>
    <mergeCell ref="OHA6:OHD6"/>
    <mergeCell ref="OFQ6:OFT6"/>
    <mergeCell ref="OFU6:OFX6"/>
    <mergeCell ref="OFY6:OGB6"/>
    <mergeCell ref="OGC6:OGF6"/>
    <mergeCell ref="OGG6:OGJ6"/>
    <mergeCell ref="OEW6:OEZ6"/>
    <mergeCell ref="OFA6:OFD6"/>
    <mergeCell ref="OFE6:OFH6"/>
    <mergeCell ref="OFI6:OFL6"/>
    <mergeCell ref="OFM6:OFP6"/>
    <mergeCell ref="OEC6:OEF6"/>
    <mergeCell ref="OEG6:OEJ6"/>
    <mergeCell ref="OEK6:OEN6"/>
    <mergeCell ref="OEO6:OER6"/>
    <mergeCell ref="OES6:OEV6"/>
    <mergeCell ref="ODI6:ODL6"/>
    <mergeCell ref="ODM6:ODP6"/>
    <mergeCell ref="ODQ6:ODT6"/>
    <mergeCell ref="ODU6:ODX6"/>
    <mergeCell ref="ODY6:OEB6"/>
    <mergeCell ref="OCO6:OCR6"/>
    <mergeCell ref="OCS6:OCV6"/>
    <mergeCell ref="OCW6:OCZ6"/>
    <mergeCell ref="ODA6:ODD6"/>
    <mergeCell ref="ODE6:ODH6"/>
    <mergeCell ref="OBU6:OBX6"/>
    <mergeCell ref="OBY6:OCB6"/>
    <mergeCell ref="OCC6:OCF6"/>
    <mergeCell ref="OCG6:OCJ6"/>
    <mergeCell ref="OCK6:OCN6"/>
    <mergeCell ref="OBA6:OBD6"/>
    <mergeCell ref="OBE6:OBH6"/>
    <mergeCell ref="OBI6:OBL6"/>
    <mergeCell ref="OBM6:OBP6"/>
    <mergeCell ref="OBQ6:OBT6"/>
    <mergeCell ref="OAG6:OAJ6"/>
    <mergeCell ref="OAK6:OAN6"/>
    <mergeCell ref="OAO6:OAR6"/>
    <mergeCell ref="OAS6:OAV6"/>
    <mergeCell ref="OAW6:OAZ6"/>
    <mergeCell ref="NZM6:NZP6"/>
    <mergeCell ref="NZQ6:NZT6"/>
    <mergeCell ref="NZU6:NZX6"/>
    <mergeCell ref="NZY6:OAB6"/>
    <mergeCell ref="OAC6:OAF6"/>
    <mergeCell ref="NYS6:NYV6"/>
    <mergeCell ref="NYW6:NYZ6"/>
    <mergeCell ref="NZA6:NZD6"/>
    <mergeCell ref="NZE6:NZH6"/>
    <mergeCell ref="NZI6:NZL6"/>
    <mergeCell ref="NXY6:NYB6"/>
    <mergeCell ref="NYC6:NYF6"/>
    <mergeCell ref="NYG6:NYJ6"/>
    <mergeCell ref="NYK6:NYN6"/>
    <mergeCell ref="NYO6:NYR6"/>
    <mergeCell ref="NXE6:NXH6"/>
    <mergeCell ref="NXI6:NXL6"/>
    <mergeCell ref="NXM6:NXP6"/>
    <mergeCell ref="NXQ6:NXT6"/>
    <mergeCell ref="NXU6:NXX6"/>
    <mergeCell ref="NWK6:NWN6"/>
    <mergeCell ref="NWO6:NWR6"/>
    <mergeCell ref="NWS6:NWV6"/>
    <mergeCell ref="NWW6:NWZ6"/>
    <mergeCell ref="NXA6:NXD6"/>
    <mergeCell ref="NVQ6:NVT6"/>
    <mergeCell ref="NVU6:NVX6"/>
    <mergeCell ref="NVY6:NWB6"/>
    <mergeCell ref="NWC6:NWF6"/>
    <mergeCell ref="NWG6:NWJ6"/>
    <mergeCell ref="NUW6:NUZ6"/>
    <mergeCell ref="NVA6:NVD6"/>
    <mergeCell ref="NVE6:NVH6"/>
    <mergeCell ref="NVI6:NVL6"/>
    <mergeCell ref="NVM6:NVP6"/>
    <mergeCell ref="NUC6:NUF6"/>
    <mergeCell ref="NUG6:NUJ6"/>
    <mergeCell ref="NUK6:NUN6"/>
    <mergeCell ref="NUO6:NUR6"/>
    <mergeCell ref="NUS6:NUV6"/>
    <mergeCell ref="NTI6:NTL6"/>
    <mergeCell ref="NTM6:NTP6"/>
    <mergeCell ref="NTQ6:NTT6"/>
    <mergeCell ref="NTU6:NTX6"/>
    <mergeCell ref="NTY6:NUB6"/>
    <mergeCell ref="NSO6:NSR6"/>
    <mergeCell ref="NSS6:NSV6"/>
    <mergeCell ref="NSW6:NSZ6"/>
    <mergeCell ref="NTA6:NTD6"/>
    <mergeCell ref="NTE6:NTH6"/>
    <mergeCell ref="NRU6:NRX6"/>
    <mergeCell ref="NRY6:NSB6"/>
    <mergeCell ref="NSC6:NSF6"/>
    <mergeCell ref="NSG6:NSJ6"/>
    <mergeCell ref="NSK6:NSN6"/>
    <mergeCell ref="NRA6:NRD6"/>
    <mergeCell ref="NRE6:NRH6"/>
    <mergeCell ref="NRI6:NRL6"/>
    <mergeCell ref="NRM6:NRP6"/>
    <mergeCell ref="NRQ6:NRT6"/>
    <mergeCell ref="NQG6:NQJ6"/>
    <mergeCell ref="NQK6:NQN6"/>
    <mergeCell ref="NQO6:NQR6"/>
    <mergeCell ref="NQS6:NQV6"/>
    <mergeCell ref="NQW6:NQZ6"/>
    <mergeCell ref="NPM6:NPP6"/>
    <mergeCell ref="NPQ6:NPT6"/>
    <mergeCell ref="NPU6:NPX6"/>
    <mergeCell ref="NPY6:NQB6"/>
    <mergeCell ref="NQC6:NQF6"/>
    <mergeCell ref="NOS6:NOV6"/>
    <mergeCell ref="NOW6:NOZ6"/>
    <mergeCell ref="NPA6:NPD6"/>
    <mergeCell ref="NPE6:NPH6"/>
    <mergeCell ref="NPI6:NPL6"/>
    <mergeCell ref="NNY6:NOB6"/>
    <mergeCell ref="NOC6:NOF6"/>
    <mergeCell ref="NOG6:NOJ6"/>
    <mergeCell ref="NOK6:NON6"/>
    <mergeCell ref="NOO6:NOR6"/>
    <mergeCell ref="NNE6:NNH6"/>
    <mergeCell ref="NNI6:NNL6"/>
    <mergeCell ref="NNM6:NNP6"/>
    <mergeCell ref="NNQ6:NNT6"/>
    <mergeCell ref="NNU6:NNX6"/>
    <mergeCell ref="NMK6:NMN6"/>
    <mergeCell ref="NMO6:NMR6"/>
    <mergeCell ref="NMS6:NMV6"/>
    <mergeCell ref="NMW6:NMZ6"/>
    <mergeCell ref="NNA6:NND6"/>
    <mergeCell ref="NLQ6:NLT6"/>
    <mergeCell ref="NLU6:NLX6"/>
    <mergeCell ref="NLY6:NMB6"/>
    <mergeCell ref="NMC6:NMF6"/>
    <mergeCell ref="NMG6:NMJ6"/>
    <mergeCell ref="NKW6:NKZ6"/>
    <mergeCell ref="NLA6:NLD6"/>
    <mergeCell ref="NLE6:NLH6"/>
    <mergeCell ref="NLI6:NLL6"/>
    <mergeCell ref="NLM6:NLP6"/>
    <mergeCell ref="NKC6:NKF6"/>
    <mergeCell ref="NKG6:NKJ6"/>
    <mergeCell ref="NKK6:NKN6"/>
    <mergeCell ref="NKO6:NKR6"/>
    <mergeCell ref="NKS6:NKV6"/>
    <mergeCell ref="NJI6:NJL6"/>
    <mergeCell ref="NJM6:NJP6"/>
    <mergeCell ref="NJQ6:NJT6"/>
    <mergeCell ref="NJU6:NJX6"/>
    <mergeCell ref="NJY6:NKB6"/>
    <mergeCell ref="NIO6:NIR6"/>
    <mergeCell ref="NIS6:NIV6"/>
    <mergeCell ref="NIW6:NIZ6"/>
    <mergeCell ref="NJA6:NJD6"/>
    <mergeCell ref="NJE6:NJH6"/>
    <mergeCell ref="NHU6:NHX6"/>
    <mergeCell ref="NHY6:NIB6"/>
    <mergeCell ref="NIC6:NIF6"/>
    <mergeCell ref="NIG6:NIJ6"/>
    <mergeCell ref="NIK6:NIN6"/>
    <mergeCell ref="NHA6:NHD6"/>
    <mergeCell ref="NHE6:NHH6"/>
    <mergeCell ref="NHI6:NHL6"/>
    <mergeCell ref="NHM6:NHP6"/>
    <mergeCell ref="NHQ6:NHT6"/>
    <mergeCell ref="NGG6:NGJ6"/>
    <mergeCell ref="NGK6:NGN6"/>
    <mergeCell ref="NGO6:NGR6"/>
    <mergeCell ref="NGS6:NGV6"/>
    <mergeCell ref="NGW6:NGZ6"/>
    <mergeCell ref="NFM6:NFP6"/>
    <mergeCell ref="NFQ6:NFT6"/>
    <mergeCell ref="NFU6:NFX6"/>
    <mergeCell ref="NFY6:NGB6"/>
    <mergeCell ref="NGC6:NGF6"/>
    <mergeCell ref="NES6:NEV6"/>
    <mergeCell ref="NEW6:NEZ6"/>
    <mergeCell ref="NFA6:NFD6"/>
    <mergeCell ref="NFE6:NFH6"/>
    <mergeCell ref="NFI6:NFL6"/>
    <mergeCell ref="NDY6:NEB6"/>
    <mergeCell ref="NEC6:NEF6"/>
    <mergeCell ref="NEG6:NEJ6"/>
    <mergeCell ref="NEK6:NEN6"/>
    <mergeCell ref="NEO6:NER6"/>
    <mergeCell ref="NDE6:NDH6"/>
    <mergeCell ref="NDI6:NDL6"/>
    <mergeCell ref="NDM6:NDP6"/>
    <mergeCell ref="NDQ6:NDT6"/>
    <mergeCell ref="NDU6:NDX6"/>
    <mergeCell ref="NCK6:NCN6"/>
    <mergeCell ref="NCO6:NCR6"/>
    <mergeCell ref="NCS6:NCV6"/>
    <mergeCell ref="NCW6:NCZ6"/>
    <mergeCell ref="NDA6:NDD6"/>
    <mergeCell ref="NBQ6:NBT6"/>
    <mergeCell ref="NBU6:NBX6"/>
    <mergeCell ref="NBY6:NCB6"/>
    <mergeCell ref="NCC6:NCF6"/>
    <mergeCell ref="NCG6:NCJ6"/>
    <mergeCell ref="NAW6:NAZ6"/>
    <mergeCell ref="NBA6:NBD6"/>
    <mergeCell ref="NBE6:NBH6"/>
    <mergeCell ref="NBI6:NBL6"/>
    <mergeCell ref="NBM6:NBP6"/>
    <mergeCell ref="NAC6:NAF6"/>
    <mergeCell ref="NAG6:NAJ6"/>
    <mergeCell ref="NAK6:NAN6"/>
    <mergeCell ref="NAO6:NAR6"/>
    <mergeCell ref="NAS6:NAV6"/>
    <mergeCell ref="MZI6:MZL6"/>
    <mergeCell ref="MZM6:MZP6"/>
    <mergeCell ref="MZQ6:MZT6"/>
    <mergeCell ref="MZU6:MZX6"/>
    <mergeCell ref="MZY6:NAB6"/>
    <mergeCell ref="MYO6:MYR6"/>
    <mergeCell ref="MYS6:MYV6"/>
    <mergeCell ref="MYW6:MYZ6"/>
    <mergeCell ref="MZA6:MZD6"/>
    <mergeCell ref="MZE6:MZH6"/>
    <mergeCell ref="MXU6:MXX6"/>
    <mergeCell ref="MXY6:MYB6"/>
    <mergeCell ref="MYC6:MYF6"/>
    <mergeCell ref="MYG6:MYJ6"/>
    <mergeCell ref="MYK6:MYN6"/>
    <mergeCell ref="MXA6:MXD6"/>
    <mergeCell ref="MXE6:MXH6"/>
    <mergeCell ref="MXI6:MXL6"/>
    <mergeCell ref="MXM6:MXP6"/>
    <mergeCell ref="MXQ6:MXT6"/>
    <mergeCell ref="MWG6:MWJ6"/>
    <mergeCell ref="MWK6:MWN6"/>
    <mergeCell ref="MWO6:MWR6"/>
    <mergeCell ref="MWS6:MWV6"/>
    <mergeCell ref="MWW6:MWZ6"/>
    <mergeCell ref="MVM6:MVP6"/>
    <mergeCell ref="MVQ6:MVT6"/>
    <mergeCell ref="MVU6:MVX6"/>
    <mergeCell ref="MVY6:MWB6"/>
    <mergeCell ref="MWC6:MWF6"/>
    <mergeCell ref="MUS6:MUV6"/>
    <mergeCell ref="MUW6:MUZ6"/>
    <mergeCell ref="MVA6:MVD6"/>
    <mergeCell ref="MVE6:MVH6"/>
    <mergeCell ref="MVI6:MVL6"/>
    <mergeCell ref="MTY6:MUB6"/>
    <mergeCell ref="MUC6:MUF6"/>
    <mergeCell ref="MUG6:MUJ6"/>
    <mergeCell ref="MUK6:MUN6"/>
    <mergeCell ref="MUO6:MUR6"/>
    <mergeCell ref="MTE6:MTH6"/>
    <mergeCell ref="MTI6:MTL6"/>
    <mergeCell ref="MTM6:MTP6"/>
    <mergeCell ref="MTQ6:MTT6"/>
    <mergeCell ref="MTU6:MTX6"/>
    <mergeCell ref="MSK6:MSN6"/>
    <mergeCell ref="MSO6:MSR6"/>
    <mergeCell ref="MSS6:MSV6"/>
    <mergeCell ref="MSW6:MSZ6"/>
    <mergeCell ref="MTA6:MTD6"/>
    <mergeCell ref="MRQ6:MRT6"/>
    <mergeCell ref="MRU6:MRX6"/>
    <mergeCell ref="MRY6:MSB6"/>
    <mergeCell ref="MSC6:MSF6"/>
    <mergeCell ref="MSG6:MSJ6"/>
    <mergeCell ref="MQW6:MQZ6"/>
    <mergeCell ref="MRA6:MRD6"/>
    <mergeCell ref="MRE6:MRH6"/>
    <mergeCell ref="MRI6:MRL6"/>
    <mergeCell ref="MRM6:MRP6"/>
    <mergeCell ref="MQC6:MQF6"/>
    <mergeCell ref="MQG6:MQJ6"/>
    <mergeCell ref="MQK6:MQN6"/>
    <mergeCell ref="MQO6:MQR6"/>
    <mergeCell ref="MQS6:MQV6"/>
    <mergeCell ref="MPI6:MPL6"/>
    <mergeCell ref="MPM6:MPP6"/>
    <mergeCell ref="MPQ6:MPT6"/>
    <mergeCell ref="MPU6:MPX6"/>
    <mergeCell ref="MPY6:MQB6"/>
    <mergeCell ref="MOO6:MOR6"/>
    <mergeCell ref="MOS6:MOV6"/>
    <mergeCell ref="MOW6:MOZ6"/>
    <mergeCell ref="MPA6:MPD6"/>
    <mergeCell ref="MPE6:MPH6"/>
    <mergeCell ref="MNU6:MNX6"/>
    <mergeCell ref="MNY6:MOB6"/>
    <mergeCell ref="MOC6:MOF6"/>
    <mergeCell ref="MOG6:MOJ6"/>
    <mergeCell ref="MOK6:MON6"/>
    <mergeCell ref="MNA6:MND6"/>
    <mergeCell ref="MNE6:MNH6"/>
    <mergeCell ref="MNI6:MNL6"/>
    <mergeCell ref="MNM6:MNP6"/>
    <mergeCell ref="MNQ6:MNT6"/>
    <mergeCell ref="MMG6:MMJ6"/>
    <mergeCell ref="MMK6:MMN6"/>
    <mergeCell ref="MMO6:MMR6"/>
    <mergeCell ref="MMS6:MMV6"/>
    <mergeCell ref="MMW6:MMZ6"/>
    <mergeCell ref="MLM6:MLP6"/>
    <mergeCell ref="MLQ6:MLT6"/>
    <mergeCell ref="MLU6:MLX6"/>
    <mergeCell ref="MLY6:MMB6"/>
    <mergeCell ref="MMC6:MMF6"/>
    <mergeCell ref="MKS6:MKV6"/>
    <mergeCell ref="MKW6:MKZ6"/>
    <mergeCell ref="MLA6:MLD6"/>
    <mergeCell ref="MLE6:MLH6"/>
    <mergeCell ref="MLI6:MLL6"/>
    <mergeCell ref="MJY6:MKB6"/>
    <mergeCell ref="MKC6:MKF6"/>
    <mergeCell ref="MKG6:MKJ6"/>
    <mergeCell ref="MKK6:MKN6"/>
    <mergeCell ref="MKO6:MKR6"/>
    <mergeCell ref="MJE6:MJH6"/>
    <mergeCell ref="MJI6:MJL6"/>
    <mergeCell ref="MJM6:MJP6"/>
    <mergeCell ref="MJQ6:MJT6"/>
    <mergeCell ref="MJU6:MJX6"/>
    <mergeCell ref="MIK6:MIN6"/>
    <mergeCell ref="MIO6:MIR6"/>
    <mergeCell ref="MIS6:MIV6"/>
    <mergeCell ref="MIW6:MIZ6"/>
    <mergeCell ref="MJA6:MJD6"/>
    <mergeCell ref="MHQ6:MHT6"/>
    <mergeCell ref="MHU6:MHX6"/>
    <mergeCell ref="MHY6:MIB6"/>
    <mergeCell ref="MIC6:MIF6"/>
    <mergeCell ref="MIG6:MIJ6"/>
    <mergeCell ref="MGW6:MGZ6"/>
    <mergeCell ref="MHA6:MHD6"/>
    <mergeCell ref="MHE6:MHH6"/>
    <mergeCell ref="MHI6:MHL6"/>
    <mergeCell ref="MHM6:MHP6"/>
    <mergeCell ref="MGC6:MGF6"/>
    <mergeCell ref="MGG6:MGJ6"/>
    <mergeCell ref="MGK6:MGN6"/>
    <mergeCell ref="MGO6:MGR6"/>
    <mergeCell ref="MGS6:MGV6"/>
    <mergeCell ref="MFI6:MFL6"/>
    <mergeCell ref="MFM6:MFP6"/>
    <mergeCell ref="MFQ6:MFT6"/>
    <mergeCell ref="MFU6:MFX6"/>
    <mergeCell ref="MFY6:MGB6"/>
    <mergeCell ref="MEO6:MER6"/>
    <mergeCell ref="MES6:MEV6"/>
    <mergeCell ref="MEW6:MEZ6"/>
    <mergeCell ref="MFA6:MFD6"/>
    <mergeCell ref="MFE6:MFH6"/>
    <mergeCell ref="MDU6:MDX6"/>
    <mergeCell ref="MDY6:MEB6"/>
    <mergeCell ref="MEC6:MEF6"/>
    <mergeCell ref="MEG6:MEJ6"/>
    <mergeCell ref="MEK6:MEN6"/>
    <mergeCell ref="MDA6:MDD6"/>
    <mergeCell ref="MDE6:MDH6"/>
    <mergeCell ref="MDI6:MDL6"/>
    <mergeCell ref="MDM6:MDP6"/>
    <mergeCell ref="MDQ6:MDT6"/>
    <mergeCell ref="MCG6:MCJ6"/>
    <mergeCell ref="MCK6:MCN6"/>
    <mergeCell ref="MCO6:MCR6"/>
    <mergeCell ref="MCS6:MCV6"/>
    <mergeCell ref="MCW6:MCZ6"/>
    <mergeCell ref="MBM6:MBP6"/>
    <mergeCell ref="MBQ6:MBT6"/>
    <mergeCell ref="MBU6:MBX6"/>
    <mergeCell ref="MBY6:MCB6"/>
    <mergeCell ref="MCC6:MCF6"/>
    <mergeCell ref="MAS6:MAV6"/>
    <mergeCell ref="MAW6:MAZ6"/>
    <mergeCell ref="MBA6:MBD6"/>
    <mergeCell ref="MBE6:MBH6"/>
    <mergeCell ref="MBI6:MBL6"/>
    <mergeCell ref="LZY6:MAB6"/>
    <mergeCell ref="MAC6:MAF6"/>
    <mergeCell ref="MAG6:MAJ6"/>
    <mergeCell ref="MAK6:MAN6"/>
    <mergeCell ref="MAO6:MAR6"/>
    <mergeCell ref="LZE6:LZH6"/>
    <mergeCell ref="LZI6:LZL6"/>
    <mergeCell ref="LZM6:LZP6"/>
    <mergeCell ref="LZQ6:LZT6"/>
    <mergeCell ref="LZU6:LZX6"/>
    <mergeCell ref="LYK6:LYN6"/>
    <mergeCell ref="LYO6:LYR6"/>
    <mergeCell ref="LYS6:LYV6"/>
    <mergeCell ref="LYW6:LYZ6"/>
    <mergeCell ref="LZA6:LZD6"/>
    <mergeCell ref="LXQ6:LXT6"/>
    <mergeCell ref="LXU6:LXX6"/>
    <mergeCell ref="LXY6:LYB6"/>
    <mergeCell ref="LYC6:LYF6"/>
    <mergeCell ref="LYG6:LYJ6"/>
    <mergeCell ref="LWW6:LWZ6"/>
    <mergeCell ref="LXA6:LXD6"/>
    <mergeCell ref="LXE6:LXH6"/>
    <mergeCell ref="LXI6:LXL6"/>
    <mergeCell ref="LXM6:LXP6"/>
    <mergeCell ref="LWC6:LWF6"/>
    <mergeCell ref="LWG6:LWJ6"/>
    <mergeCell ref="LWK6:LWN6"/>
    <mergeCell ref="LWO6:LWR6"/>
    <mergeCell ref="LWS6:LWV6"/>
    <mergeCell ref="LVI6:LVL6"/>
    <mergeCell ref="LVM6:LVP6"/>
    <mergeCell ref="LVQ6:LVT6"/>
    <mergeCell ref="LVU6:LVX6"/>
    <mergeCell ref="LVY6:LWB6"/>
    <mergeCell ref="LUO6:LUR6"/>
    <mergeCell ref="LUS6:LUV6"/>
    <mergeCell ref="LUW6:LUZ6"/>
    <mergeCell ref="LVA6:LVD6"/>
    <mergeCell ref="LVE6:LVH6"/>
    <mergeCell ref="LTU6:LTX6"/>
    <mergeCell ref="LTY6:LUB6"/>
    <mergeCell ref="LUC6:LUF6"/>
    <mergeCell ref="LUG6:LUJ6"/>
    <mergeCell ref="LUK6:LUN6"/>
    <mergeCell ref="LTA6:LTD6"/>
    <mergeCell ref="LTE6:LTH6"/>
    <mergeCell ref="LTI6:LTL6"/>
    <mergeCell ref="LTM6:LTP6"/>
    <mergeCell ref="LTQ6:LTT6"/>
    <mergeCell ref="LSG6:LSJ6"/>
    <mergeCell ref="LSK6:LSN6"/>
    <mergeCell ref="LSO6:LSR6"/>
    <mergeCell ref="LSS6:LSV6"/>
    <mergeCell ref="LSW6:LSZ6"/>
    <mergeCell ref="LRM6:LRP6"/>
    <mergeCell ref="LRQ6:LRT6"/>
    <mergeCell ref="LRU6:LRX6"/>
    <mergeCell ref="LRY6:LSB6"/>
    <mergeCell ref="LSC6:LSF6"/>
    <mergeCell ref="LQS6:LQV6"/>
    <mergeCell ref="LQW6:LQZ6"/>
    <mergeCell ref="LRA6:LRD6"/>
    <mergeCell ref="LRE6:LRH6"/>
    <mergeCell ref="LRI6:LRL6"/>
    <mergeCell ref="LPY6:LQB6"/>
    <mergeCell ref="LQC6:LQF6"/>
    <mergeCell ref="LQG6:LQJ6"/>
    <mergeCell ref="LQK6:LQN6"/>
    <mergeCell ref="LQO6:LQR6"/>
    <mergeCell ref="LPE6:LPH6"/>
    <mergeCell ref="LPI6:LPL6"/>
    <mergeCell ref="LPM6:LPP6"/>
    <mergeCell ref="LPQ6:LPT6"/>
    <mergeCell ref="LPU6:LPX6"/>
    <mergeCell ref="LOK6:LON6"/>
    <mergeCell ref="LOO6:LOR6"/>
    <mergeCell ref="LOS6:LOV6"/>
    <mergeCell ref="LOW6:LOZ6"/>
    <mergeCell ref="LPA6:LPD6"/>
    <mergeCell ref="LNQ6:LNT6"/>
    <mergeCell ref="LNU6:LNX6"/>
    <mergeCell ref="LNY6:LOB6"/>
    <mergeCell ref="LOC6:LOF6"/>
    <mergeCell ref="LOG6:LOJ6"/>
    <mergeCell ref="LMW6:LMZ6"/>
    <mergeCell ref="LNA6:LND6"/>
    <mergeCell ref="LNE6:LNH6"/>
    <mergeCell ref="LNI6:LNL6"/>
    <mergeCell ref="LNM6:LNP6"/>
    <mergeCell ref="LMC6:LMF6"/>
    <mergeCell ref="LMG6:LMJ6"/>
    <mergeCell ref="LMK6:LMN6"/>
    <mergeCell ref="LMO6:LMR6"/>
    <mergeCell ref="LMS6:LMV6"/>
    <mergeCell ref="LLI6:LLL6"/>
    <mergeCell ref="LLM6:LLP6"/>
    <mergeCell ref="LLQ6:LLT6"/>
    <mergeCell ref="LLU6:LLX6"/>
    <mergeCell ref="LLY6:LMB6"/>
    <mergeCell ref="LKO6:LKR6"/>
    <mergeCell ref="LKS6:LKV6"/>
    <mergeCell ref="LKW6:LKZ6"/>
    <mergeCell ref="LLA6:LLD6"/>
    <mergeCell ref="LLE6:LLH6"/>
    <mergeCell ref="LJU6:LJX6"/>
    <mergeCell ref="LJY6:LKB6"/>
    <mergeCell ref="LKC6:LKF6"/>
    <mergeCell ref="LKG6:LKJ6"/>
    <mergeCell ref="LKK6:LKN6"/>
    <mergeCell ref="LJA6:LJD6"/>
    <mergeCell ref="LJE6:LJH6"/>
    <mergeCell ref="LJI6:LJL6"/>
    <mergeCell ref="LJM6:LJP6"/>
    <mergeCell ref="LJQ6:LJT6"/>
    <mergeCell ref="LIG6:LIJ6"/>
    <mergeCell ref="LIK6:LIN6"/>
    <mergeCell ref="LIO6:LIR6"/>
    <mergeCell ref="LIS6:LIV6"/>
    <mergeCell ref="LIW6:LIZ6"/>
    <mergeCell ref="LHM6:LHP6"/>
    <mergeCell ref="LHQ6:LHT6"/>
    <mergeCell ref="LHU6:LHX6"/>
    <mergeCell ref="LHY6:LIB6"/>
    <mergeCell ref="LIC6:LIF6"/>
    <mergeCell ref="LGS6:LGV6"/>
    <mergeCell ref="LGW6:LGZ6"/>
    <mergeCell ref="LHA6:LHD6"/>
    <mergeCell ref="LHE6:LHH6"/>
    <mergeCell ref="LHI6:LHL6"/>
    <mergeCell ref="LFY6:LGB6"/>
    <mergeCell ref="LGC6:LGF6"/>
    <mergeCell ref="LGG6:LGJ6"/>
    <mergeCell ref="LGK6:LGN6"/>
    <mergeCell ref="LGO6:LGR6"/>
    <mergeCell ref="LFE6:LFH6"/>
    <mergeCell ref="LFI6:LFL6"/>
    <mergeCell ref="LFM6:LFP6"/>
    <mergeCell ref="LFQ6:LFT6"/>
    <mergeCell ref="LFU6:LFX6"/>
    <mergeCell ref="LEK6:LEN6"/>
    <mergeCell ref="LEO6:LER6"/>
    <mergeCell ref="LES6:LEV6"/>
    <mergeCell ref="LEW6:LEZ6"/>
    <mergeCell ref="LFA6:LFD6"/>
    <mergeCell ref="LDQ6:LDT6"/>
    <mergeCell ref="LDU6:LDX6"/>
    <mergeCell ref="LDY6:LEB6"/>
    <mergeCell ref="LEC6:LEF6"/>
    <mergeCell ref="LEG6:LEJ6"/>
    <mergeCell ref="LCW6:LCZ6"/>
    <mergeCell ref="LDA6:LDD6"/>
    <mergeCell ref="LDE6:LDH6"/>
    <mergeCell ref="LDI6:LDL6"/>
    <mergeCell ref="LDM6:LDP6"/>
    <mergeCell ref="LCC6:LCF6"/>
    <mergeCell ref="LCG6:LCJ6"/>
    <mergeCell ref="LCK6:LCN6"/>
    <mergeCell ref="LCO6:LCR6"/>
    <mergeCell ref="LCS6:LCV6"/>
    <mergeCell ref="LBI6:LBL6"/>
    <mergeCell ref="LBM6:LBP6"/>
    <mergeCell ref="LBQ6:LBT6"/>
    <mergeCell ref="LBU6:LBX6"/>
    <mergeCell ref="LBY6:LCB6"/>
    <mergeCell ref="LAO6:LAR6"/>
    <mergeCell ref="LAS6:LAV6"/>
    <mergeCell ref="LAW6:LAZ6"/>
    <mergeCell ref="LBA6:LBD6"/>
    <mergeCell ref="LBE6:LBH6"/>
    <mergeCell ref="KZU6:KZX6"/>
    <mergeCell ref="KZY6:LAB6"/>
    <mergeCell ref="LAC6:LAF6"/>
    <mergeCell ref="LAG6:LAJ6"/>
    <mergeCell ref="LAK6:LAN6"/>
    <mergeCell ref="KZA6:KZD6"/>
    <mergeCell ref="KZE6:KZH6"/>
    <mergeCell ref="KZI6:KZL6"/>
    <mergeCell ref="KZM6:KZP6"/>
    <mergeCell ref="KZQ6:KZT6"/>
    <mergeCell ref="KYG6:KYJ6"/>
    <mergeCell ref="KYK6:KYN6"/>
    <mergeCell ref="KYO6:KYR6"/>
    <mergeCell ref="KYS6:KYV6"/>
    <mergeCell ref="KYW6:KYZ6"/>
    <mergeCell ref="KXM6:KXP6"/>
    <mergeCell ref="KXQ6:KXT6"/>
    <mergeCell ref="KXU6:KXX6"/>
    <mergeCell ref="KXY6:KYB6"/>
    <mergeCell ref="KYC6:KYF6"/>
    <mergeCell ref="KWS6:KWV6"/>
    <mergeCell ref="KWW6:KWZ6"/>
    <mergeCell ref="KXA6:KXD6"/>
    <mergeCell ref="KXE6:KXH6"/>
    <mergeCell ref="KXI6:KXL6"/>
    <mergeCell ref="KVY6:KWB6"/>
    <mergeCell ref="KWC6:KWF6"/>
    <mergeCell ref="KWG6:KWJ6"/>
    <mergeCell ref="KWK6:KWN6"/>
    <mergeCell ref="KWO6:KWR6"/>
    <mergeCell ref="KVE6:KVH6"/>
    <mergeCell ref="KVI6:KVL6"/>
    <mergeCell ref="KVM6:KVP6"/>
    <mergeCell ref="KVQ6:KVT6"/>
    <mergeCell ref="KVU6:KVX6"/>
    <mergeCell ref="KUK6:KUN6"/>
    <mergeCell ref="KUO6:KUR6"/>
    <mergeCell ref="KUS6:KUV6"/>
    <mergeCell ref="KUW6:KUZ6"/>
    <mergeCell ref="KVA6:KVD6"/>
    <mergeCell ref="KTQ6:KTT6"/>
    <mergeCell ref="KTU6:KTX6"/>
    <mergeCell ref="KTY6:KUB6"/>
    <mergeCell ref="KUC6:KUF6"/>
    <mergeCell ref="KUG6:KUJ6"/>
    <mergeCell ref="KSW6:KSZ6"/>
    <mergeCell ref="KTA6:KTD6"/>
    <mergeCell ref="KTE6:KTH6"/>
    <mergeCell ref="KTI6:KTL6"/>
    <mergeCell ref="KTM6:KTP6"/>
    <mergeCell ref="KSC6:KSF6"/>
    <mergeCell ref="KSG6:KSJ6"/>
    <mergeCell ref="KSK6:KSN6"/>
    <mergeCell ref="KSO6:KSR6"/>
    <mergeCell ref="KSS6:KSV6"/>
    <mergeCell ref="KRI6:KRL6"/>
    <mergeCell ref="KRM6:KRP6"/>
    <mergeCell ref="KRQ6:KRT6"/>
    <mergeCell ref="KRU6:KRX6"/>
    <mergeCell ref="KRY6:KSB6"/>
    <mergeCell ref="KQO6:KQR6"/>
    <mergeCell ref="KQS6:KQV6"/>
    <mergeCell ref="KQW6:KQZ6"/>
    <mergeCell ref="KRA6:KRD6"/>
    <mergeCell ref="KRE6:KRH6"/>
    <mergeCell ref="KPU6:KPX6"/>
    <mergeCell ref="KPY6:KQB6"/>
    <mergeCell ref="KQC6:KQF6"/>
    <mergeCell ref="KQG6:KQJ6"/>
    <mergeCell ref="KQK6:KQN6"/>
    <mergeCell ref="KPA6:KPD6"/>
    <mergeCell ref="KPE6:KPH6"/>
    <mergeCell ref="KPI6:KPL6"/>
    <mergeCell ref="KPM6:KPP6"/>
    <mergeCell ref="KPQ6:KPT6"/>
    <mergeCell ref="KOG6:KOJ6"/>
    <mergeCell ref="KOK6:KON6"/>
    <mergeCell ref="KOO6:KOR6"/>
    <mergeCell ref="KOS6:KOV6"/>
    <mergeCell ref="KOW6:KOZ6"/>
    <mergeCell ref="KNM6:KNP6"/>
    <mergeCell ref="KNQ6:KNT6"/>
    <mergeCell ref="KNU6:KNX6"/>
    <mergeCell ref="KNY6:KOB6"/>
    <mergeCell ref="KOC6:KOF6"/>
    <mergeCell ref="KMS6:KMV6"/>
    <mergeCell ref="KMW6:KMZ6"/>
    <mergeCell ref="KNA6:KND6"/>
    <mergeCell ref="KNE6:KNH6"/>
    <mergeCell ref="KNI6:KNL6"/>
    <mergeCell ref="KLY6:KMB6"/>
    <mergeCell ref="KMC6:KMF6"/>
    <mergeCell ref="KMG6:KMJ6"/>
    <mergeCell ref="KMK6:KMN6"/>
    <mergeCell ref="KMO6:KMR6"/>
    <mergeCell ref="KLE6:KLH6"/>
    <mergeCell ref="KLI6:KLL6"/>
    <mergeCell ref="KLM6:KLP6"/>
    <mergeCell ref="KLQ6:KLT6"/>
    <mergeCell ref="KLU6:KLX6"/>
    <mergeCell ref="KKK6:KKN6"/>
    <mergeCell ref="KKO6:KKR6"/>
    <mergeCell ref="KKS6:KKV6"/>
    <mergeCell ref="KKW6:KKZ6"/>
    <mergeCell ref="KLA6:KLD6"/>
    <mergeCell ref="KJQ6:KJT6"/>
    <mergeCell ref="KJU6:KJX6"/>
    <mergeCell ref="KJY6:KKB6"/>
    <mergeCell ref="KKC6:KKF6"/>
    <mergeCell ref="KKG6:KKJ6"/>
    <mergeCell ref="KIW6:KIZ6"/>
    <mergeCell ref="KJA6:KJD6"/>
    <mergeCell ref="KJE6:KJH6"/>
    <mergeCell ref="KJI6:KJL6"/>
    <mergeCell ref="KJM6:KJP6"/>
    <mergeCell ref="KIC6:KIF6"/>
    <mergeCell ref="KIG6:KIJ6"/>
    <mergeCell ref="KIK6:KIN6"/>
    <mergeCell ref="KIO6:KIR6"/>
    <mergeCell ref="KIS6:KIV6"/>
    <mergeCell ref="KHI6:KHL6"/>
    <mergeCell ref="KHM6:KHP6"/>
    <mergeCell ref="KHQ6:KHT6"/>
    <mergeCell ref="KHU6:KHX6"/>
    <mergeCell ref="KHY6:KIB6"/>
    <mergeCell ref="KGO6:KGR6"/>
    <mergeCell ref="KGS6:KGV6"/>
    <mergeCell ref="KGW6:KGZ6"/>
    <mergeCell ref="KHA6:KHD6"/>
    <mergeCell ref="KHE6:KHH6"/>
    <mergeCell ref="KFU6:KFX6"/>
    <mergeCell ref="KFY6:KGB6"/>
    <mergeCell ref="KGC6:KGF6"/>
    <mergeCell ref="KGG6:KGJ6"/>
    <mergeCell ref="KGK6:KGN6"/>
    <mergeCell ref="KFA6:KFD6"/>
    <mergeCell ref="KFE6:KFH6"/>
    <mergeCell ref="KFI6:KFL6"/>
    <mergeCell ref="KFM6:KFP6"/>
    <mergeCell ref="KFQ6:KFT6"/>
    <mergeCell ref="KEG6:KEJ6"/>
    <mergeCell ref="KEK6:KEN6"/>
    <mergeCell ref="KEO6:KER6"/>
    <mergeCell ref="KES6:KEV6"/>
    <mergeCell ref="KEW6:KEZ6"/>
    <mergeCell ref="KDM6:KDP6"/>
    <mergeCell ref="KDQ6:KDT6"/>
    <mergeCell ref="KDU6:KDX6"/>
    <mergeCell ref="KDY6:KEB6"/>
    <mergeCell ref="KEC6:KEF6"/>
    <mergeCell ref="KCS6:KCV6"/>
    <mergeCell ref="KCW6:KCZ6"/>
    <mergeCell ref="KDA6:KDD6"/>
    <mergeCell ref="KDE6:KDH6"/>
    <mergeCell ref="KDI6:KDL6"/>
    <mergeCell ref="KBY6:KCB6"/>
    <mergeCell ref="KCC6:KCF6"/>
    <mergeCell ref="KCG6:KCJ6"/>
    <mergeCell ref="KCK6:KCN6"/>
    <mergeCell ref="KCO6:KCR6"/>
    <mergeCell ref="KBE6:KBH6"/>
    <mergeCell ref="KBI6:KBL6"/>
    <mergeCell ref="KBM6:KBP6"/>
    <mergeCell ref="KBQ6:KBT6"/>
    <mergeCell ref="KBU6:KBX6"/>
    <mergeCell ref="KAK6:KAN6"/>
    <mergeCell ref="KAO6:KAR6"/>
    <mergeCell ref="KAS6:KAV6"/>
    <mergeCell ref="KAW6:KAZ6"/>
    <mergeCell ref="KBA6:KBD6"/>
    <mergeCell ref="JZQ6:JZT6"/>
    <mergeCell ref="JZU6:JZX6"/>
    <mergeCell ref="JZY6:KAB6"/>
    <mergeCell ref="KAC6:KAF6"/>
    <mergeCell ref="KAG6:KAJ6"/>
    <mergeCell ref="JYW6:JYZ6"/>
    <mergeCell ref="JZA6:JZD6"/>
    <mergeCell ref="JZE6:JZH6"/>
    <mergeCell ref="JZI6:JZL6"/>
    <mergeCell ref="JZM6:JZP6"/>
    <mergeCell ref="JYC6:JYF6"/>
    <mergeCell ref="JYG6:JYJ6"/>
    <mergeCell ref="JYK6:JYN6"/>
    <mergeCell ref="JYO6:JYR6"/>
    <mergeCell ref="JYS6:JYV6"/>
    <mergeCell ref="JXI6:JXL6"/>
    <mergeCell ref="JXM6:JXP6"/>
    <mergeCell ref="JXQ6:JXT6"/>
    <mergeCell ref="JXU6:JXX6"/>
    <mergeCell ref="JXY6:JYB6"/>
    <mergeCell ref="JWO6:JWR6"/>
    <mergeCell ref="JWS6:JWV6"/>
    <mergeCell ref="JWW6:JWZ6"/>
    <mergeCell ref="JXA6:JXD6"/>
    <mergeCell ref="JXE6:JXH6"/>
    <mergeCell ref="JVU6:JVX6"/>
    <mergeCell ref="JVY6:JWB6"/>
    <mergeCell ref="JWC6:JWF6"/>
    <mergeCell ref="JWG6:JWJ6"/>
    <mergeCell ref="JWK6:JWN6"/>
    <mergeCell ref="JVA6:JVD6"/>
    <mergeCell ref="JVE6:JVH6"/>
    <mergeCell ref="JVI6:JVL6"/>
    <mergeCell ref="JVM6:JVP6"/>
    <mergeCell ref="JVQ6:JVT6"/>
    <mergeCell ref="JUG6:JUJ6"/>
    <mergeCell ref="JUK6:JUN6"/>
    <mergeCell ref="JUO6:JUR6"/>
    <mergeCell ref="JUS6:JUV6"/>
    <mergeCell ref="JUW6:JUZ6"/>
    <mergeCell ref="JTM6:JTP6"/>
    <mergeCell ref="JTQ6:JTT6"/>
    <mergeCell ref="JTU6:JTX6"/>
    <mergeCell ref="JTY6:JUB6"/>
    <mergeCell ref="JUC6:JUF6"/>
    <mergeCell ref="JSS6:JSV6"/>
    <mergeCell ref="JSW6:JSZ6"/>
    <mergeCell ref="JTA6:JTD6"/>
    <mergeCell ref="JTE6:JTH6"/>
    <mergeCell ref="JTI6:JTL6"/>
    <mergeCell ref="JRY6:JSB6"/>
    <mergeCell ref="JSC6:JSF6"/>
    <mergeCell ref="JSG6:JSJ6"/>
    <mergeCell ref="JSK6:JSN6"/>
    <mergeCell ref="JSO6:JSR6"/>
    <mergeCell ref="JRE6:JRH6"/>
    <mergeCell ref="JRI6:JRL6"/>
    <mergeCell ref="JRM6:JRP6"/>
    <mergeCell ref="JRQ6:JRT6"/>
    <mergeCell ref="JRU6:JRX6"/>
    <mergeCell ref="JQK6:JQN6"/>
    <mergeCell ref="JQO6:JQR6"/>
    <mergeCell ref="JQS6:JQV6"/>
    <mergeCell ref="JQW6:JQZ6"/>
    <mergeCell ref="JRA6:JRD6"/>
    <mergeCell ref="JPQ6:JPT6"/>
    <mergeCell ref="JPU6:JPX6"/>
    <mergeCell ref="JPY6:JQB6"/>
    <mergeCell ref="JQC6:JQF6"/>
    <mergeCell ref="JQG6:JQJ6"/>
    <mergeCell ref="JOW6:JOZ6"/>
    <mergeCell ref="JPA6:JPD6"/>
    <mergeCell ref="JPE6:JPH6"/>
    <mergeCell ref="JPI6:JPL6"/>
    <mergeCell ref="JPM6:JPP6"/>
    <mergeCell ref="JOC6:JOF6"/>
    <mergeCell ref="JOG6:JOJ6"/>
    <mergeCell ref="JOK6:JON6"/>
    <mergeCell ref="JOO6:JOR6"/>
    <mergeCell ref="JOS6:JOV6"/>
    <mergeCell ref="JNI6:JNL6"/>
    <mergeCell ref="JNM6:JNP6"/>
    <mergeCell ref="JNQ6:JNT6"/>
    <mergeCell ref="JNU6:JNX6"/>
    <mergeCell ref="JNY6:JOB6"/>
    <mergeCell ref="JMO6:JMR6"/>
    <mergeCell ref="JMS6:JMV6"/>
    <mergeCell ref="JMW6:JMZ6"/>
    <mergeCell ref="JNA6:JND6"/>
    <mergeCell ref="JNE6:JNH6"/>
    <mergeCell ref="JLU6:JLX6"/>
    <mergeCell ref="JLY6:JMB6"/>
    <mergeCell ref="JMC6:JMF6"/>
    <mergeCell ref="JMG6:JMJ6"/>
    <mergeCell ref="JMK6:JMN6"/>
    <mergeCell ref="JLA6:JLD6"/>
    <mergeCell ref="JLE6:JLH6"/>
    <mergeCell ref="JLI6:JLL6"/>
    <mergeCell ref="JLM6:JLP6"/>
    <mergeCell ref="JLQ6:JLT6"/>
    <mergeCell ref="JKG6:JKJ6"/>
    <mergeCell ref="JKK6:JKN6"/>
    <mergeCell ref="JKO6:JKR6"/>
    <mergeCell ref="JKS6:JKV6"/>
    <mergeCell ref="JKW6:JKZ6"/>
    <mergeCell ref="JJM6:JJP6"/>
    <mergeCell ref="JJQ6:JJT6"/>
    <mergeCell ref="JJU6:JJX6"/>
    <mergeCell ref="JJY6:JKB6"/>
    <mergeCell ref="JKC6:JKF6"/>
    <mergeCell ref="JIS6:JIV6"/>
    <mergeCell ref="JIW6:JIZ6"/>
    <mergeCell ref="JJA6:JJD6"/>
    <mergeCell ref="JJE6:JJH6"/>
    <mergeCell ref="JJI6:JJL6"/>
    <mergeCell ref="JHY6:JIB6"/>
    <mergeCell ref="JIC6:JIF6"/>
    <mergeCell ref="JIG6:JIJ6"/>
    <mergeCell ref="JIK6:JIN6"/>
    <mergeCell ref="JIO6:JIR6"/>
    <mergeCell ref="JHE6:JHH6"/>
    <mergeCell ref="JHI6:JHL6"/>
    <mergeCell ref="JHM6:JHP6"/>
    <mergeCell ref="JHQ6:JHT6"/>
    <mergeCell ref="JHU6:JHX6"/>
    <mergeCell ref="JGK6:JGN6"/>
    <mergeCell ref="JGO6:JGR6"/>
    <mergeCell ref="JGS6:JGV6"/>
    <mergeCell ref="JGW6:JGZ6"/>
    <mergeCell ref="JHA6:JHD6"/>
    <mergeCell ref="JFQ6:JFT6"/>
    <mergeCell ref="JFU6:JFX6"/>
    <mergeCell ref="JFY6:JGB6"/>
    <mergeCell ref="JGC6:JGF6"/>
    <mergeCell ref="JGG6:JGJ6"/>
    <mergeCell ref="JEW6:JEZ6"/>
    <mergeCell ref="JFA6:JFD6"/>
    <mergeCell ref="JFE6:JFH6"/>
    <mergeCell ref="JFI6:JFL6"/>
    <mergeCell ref="JFM6:JFP6"/>
    <mergeCell ref="JEC6:JEF6"/>
    <mergeCell ref="JEG6:JEJ6"/>
    <mergeCell ref="JEK6:JEN6"/>
    <mergeCell ref="JEO6:JER6"/>
    <mergeCell ref="JES6:JEV6"/>
    <mergeCell ref="JDI6:JDL6"/>
    <mergeCell ref="JDM6:JDP6"/>
    <mergeCell ref="JDQ6:JDT6"/>
    <mergeCell ref="JDU6:JDX6"/>
    <mergeCell ref="JDY6:JEB6"/>
    <mergeCell ref="JCO6:JCR6"/>
    <mergeCell ref="JCS6:JCV6"/>
    <mergeCell ref="JCW6:JCZ6"/>
    <mergeCell ref="JDA6:JDD6"/>
    <mergeCell ref="JDE6:JDH6"/>
    <mergeCell ref="JBU6:JBX6"/>
    <mergeCell ref="JBY6:JCB6"/>
    <mergeCell ref="JCC6:JCF6"/>
    <mergeCell ref="JCG6:JCJ6"/>
    <mergeCell ref="JCK6:JCN6"/>
    <mergeCell ref="JBA6:JBD6"/>
    <mergeCell ref="JBE6:JBH6"/>
    <mergeCell ref="JBI6:JBL6"/>
    <mergeCell ref="JBM6:JBP6"/>
    <mergeCell ref="JBQ6:JBT6"/>
    <mergeCell ref="JAG6:JAJ6"/>
    <mergeCell ref="JAK6:JAN6"/>
    <mergeCell ref="JAO6:JAR6"/>
    <mergeCell ref="JAS6:JAV6"/>
    <mergeCell ref="JAW6:JAZ6"/>
    <mergeCell ref="IZM6:IZP6"/>
    <mergeCell ref="IZQ6:IZT6"/>
    <mergeCell ref="IZU6:IZX6"/>
    <mergeCell ref="IZY6:JAB6"/>
    <mergeCell ref="JAC6:JAF6"/>
    <mergeCell ref="IYS6:IYV6"/>
    <mergeCell ref="IYW6:IYZ6"/>
    <mergeCell ref="IZA6:IZD6"/>
    <mergeCell ref="IZE6:IZH6"/>
    <mergeCell ref="IZI6:IZL6"/>
    <mergeCell ref="IXY6:IYB6"/>
    <mergeCell ref="IYC6:IYF6"/>
    <mergeCell ref="IYG6:IYJ6"/>
    <mergeCell ref="IYK6:IYN6"/>
    <mergeCell ref="IYO6:IYR6"/>
    <mergeCell ref="IXE6:IXH6"/>
    <mergeCell ref="IXI6:IXL6"/>
    <mergeCell ref="IXM6:IXP6"/>
    <mergeCell ref="IXQ6:IXT6"/>
    <mergeCell ref="IXU6:IXX6"/>
    <mergeCell ref="IWK6:IWN6"/>
    <mergeCell ref="IWO6:IWR6"/>
    <mergeCell ref="IWS6:IWV6"/>
    <mergeCell ref="IWW6:IWZ6"/>
    <mergeCell ref="IXA6:IXD6"/>
    <mergeCell ref="IVQ6:IVT6"/>
    <mergeCell ref="IVU6:IVX6"/>
    <mergeCell ref="IVY6:IWB6"/>
    <mergeCell ref="IWC6:IWF6"/>
    <mergeCell ref="IWG6:IWJ6"/>
    <mergeCell ref="IUW6:IUZ6"/>
    <mergeCell ref="IVA6:IVD6"/>
    <mergeCell ref="IVE6:IVH6"/>
    <mergeCell ref="IVI6:IVL6"/>
    <mergeCell ref="IVM6:IVP6"/>
    <mergeCell ref="IUC6:IUF6"/>
    <mergeCell ref="IUG6:IUJ6"/>
    <mergeCell ref="IUK6:IUN6"/>
    <mergeCell ref="IUO6:IUR6"/>
    <mergeCell ref="IUS6:IUV6"/>
    <mergeCell ref="ITI6:ITL6"/>
    <mergeCell ref="ITM6:ITP6"/>
    <mergeCell ref="ITQ6:ITT6"/>
    <mergeCell ref="ITU6:ITX6"/>
    <mergeCell ref="ITY6:IUB6"/>
    <mergeCell ref="ISO6:ISR6"/>
    <mergeCell ref="ISS6:ISV6"/>
    <mergeCell ref="ISW6:ISZ6"/>
    <mergeCell ref="ITA6:ITD6"/>
    <mergeCell ref="ITE6:ITH6"/>
    <mergeCell ref="IRU6:IRX6"/>
    <mergeCell ref="IRY6:ISB6"/>
    <mergeCell ref="ISC6:ISF6"/>
    <mergeCell ref="ISG6:ISJ6"/>
    <mergeCell ref="ISK6:ISN6"/>
    <mergeCell ref="IRA6:IRD6"/>
    <mergeCell ref="IRE6:IRH6"/>
    <mergeCell ref="IRI6:IRL6"/>
    <mergeCell ref="IRM6:IRP6"/>
    <mergeCell ref="IRQ6:IRT6"/>
    <mergeCell ref="IQG6:IQJ6"/>
    <mergeCell ref="IQK6:IQN6"/>
    <mergeCell ref="IQO6:IQR6"/>
    <mergeCell ref="IQS6:IQV6"/>
    <mergeCell ref="IQW6:IQZ6"/>
    <mergeCell ref="IPM6:IPP6"/>
    <mergeCell ref="IPQ6:IPT6"/>
    <mergeCell ref="IPU6:IPX6"/>
    <mergeCell ref="IPY6:IQB6"/>
    <mergeCell ref="IQC6:IQF6"/>
    <mergeCell ref="IOS6:IOV6"/>
    <mergeCell ref="IOW6:IOZ6"/>
    <mergeCell ref="IPA6:IPD6"/>
    <mergeCell ref="IPE6:IPH6"/>
    <mergeCell ref="IPI6:IPL6"/>
    <mergeCell ref="INY6:IOB6"/>
    <mergeCell ref="IOC6:IOF6"/>
    <mergeCell ref="IOG6:IOJ6"/>
    <mergeCell ref="IOK6:ION6"/>
    <mergeCell ref="IOO6:IOR6"/>
    <mergeCell ref="INE6:INH6"/>
    <mergeCell ref="INI6:INL6"/>
    <mergeCell ref="INM6:INP6"/>
    <mergeCell ref="INQ6:INT6"/>
    <mergeCell ref="INU6:INX6"/>
    <mergeCell ref="IMK6:IMN6"/>
    <mergeCell ref="IMO6:IMR6"/>
    <mergeCell ref="IMS6:IMV6"/>
    <mergeCell ref="IMW6:IMZ6"/>
    <mergeCell ref="INA6:IND6"/>
    <mergeCell ref="ILQ6:ILT6"/>
    <mergeCell ref="ILU6:ILX6"/>
    <mergeCell ref="ILY6:IMB6"/>
    <mergeCell ref="IMC6:IMF6"/>
    <mergeCell ref="IMG6:IMJ6"/>
    <mergeCell ref="IKW6:IKZ6"/>
    <mergeCell ref="ILA6:ILD6"/>
    <mergeCell ref="ILE6:ILH6"/>
    <mergeCell ref="ILI6:ILL6"/>
    <mergeCell ref="ILM6:ILP6"/>
    <mergeCell ref="IKC6:IKF6"/>
    <mergeCell ref="IKG6:IKJ6"/>
    <mergeCell ref="IKK6:IKN6"/>
    <mergeCell ref="IKO6:IKR6"/>
    <mergeCell ref="IKS6:IKV6"/>
    <mergeCell ref="IJI6:IJL6"/>
    <mergeCell ref="IJM6:IJP6"/>
    <mergeCell ref="IJQ6:IJT6"/>
    <mergeCell ref="IJU6:IJX6"/>
    <mergeCell ref="IJY6:IKB6"/>
    <mergeCell ref="IIO6:IIR6"/>
    <mergeCell ref="IIS6:IIV6"/>
    <mergeCell ref="IIW6:IIZ6"/>
    <mergeCell ref="IJA6:IJD6"/>
    <mergeCell ref="IJE6:IJH6"/>
    <mergeCell ref="IHU6:IHX6"/>
    <mergeCell ref="IHY6:IIB6"/>
    <mergeCell ref="IIC6:IIF6"/>
    <mergeCell ref="IIG6:IIJ6"/>
    <mergeCell ref="IIK6:IIN6"/>
    <mergeCell ref="IHA6:IHD6"/>
    <mergeCell ref="IHE6:IHH6"/>
    <mergeCell ref="IHI6:IHL6"/>
    <mergeCell ref="IHM6:IHP6"/>
    <mergeCell ref="IHQ6:IHT6"/>
    <mergeCell ref="IGG6:IGJ6"/>
    <mergeCell ref="IGK6:IGN6"/>
    <mergeCell ref="IGO6:IGR6"/>
    <mergeCell ref="IGS6:IGV6"/>
    <mergeCell ref="IGW6:IGZ6"/>
    <mergeCell ref="IFM6:IFP6"/>
    <mergeCell ref="IFQ6:IFT6"/>
    <mergeCell ref="IFU6:IFX6"/>
    <mergeCell ref="IFY6:IGB6"/>
    <mergeCell ref="IGC6:IGF6"/>
    <mergeCell ref="IES6:IEV6"/>
    <mergeCell ref="IEW6:IEZ6"/>
    <mergeCell ref="IFA6:IFD6"/>
    <mergeCell ref="IFE6:IFH6"/>
    <mergeCell ref="IFI6:IFL6"/>
    <mergeCell ref="IDY6:IEB6"/>
    <mergeCell ref="IEC6:IEF6"/>
    <mergeCell ref="IEG6:IEJ6"/>
    <mergeCell ref="IEK6:IEN6"/>
    <mergeCell ref="IEO6:IER6"/>
    <mergeCell ref="IDE6:IDH6"/>
    <mergeCell ref="IDI6:IDL6"/>
    <mergeCell ref="IDM6:IDP6"/>
    <mergeCell ref="IDQ6:IDT6"/>
    <mergeCell ref="IDU6:IDX6"/>
    <mergeCell ref="ICK6:ICN6"/>
    <mergeCell ref="ICO6:ICR6"/>
    <mergeCell ref="ICS6:ICV6"/>
    <mergeCell ref="ICW6:ICZ6"/>
    <mergeCell ref="IDA6:IDD6"/>
    <mergeCell ref="IBQ6:IBT6"/>
    <mergeCell ref="IBU6:IBX6"/>
    <mergeCell ref="IBY6:ICB6"/>
    <mergeCell ref="ICC6:ICF6"/>
    <mergeCell ref="ICG6:ICJ6"/>
    <mergeCell ref="IAW6:IAZ6"/>
    <mergeCell ref="IBA6:IBD6"/>
    <mergeCell ref="IBE6:IBH6"/>
    <mergeCell ref="IBI6:IBL6"/>
    <mergeCell ref="IBM6:IBP6"/>
    <mergeCell ref="IAC6:IAF6"/>
    <mergeCell ref="IAG6:IAJ6"/>
    <mergeCell ref="IAK6:IAN6"/>
    <mergeCell ref="IAO6:IAR6"/>
    <mergeCell ref="IAS6:IAV6"/>
    <mergeCell ref="HZI6:HZL6"/>
    <mergeCell ref="HZM6:HZP6"/>
    <mergeCell ref="HZQ6:HZT6"/>
    <mergeCell ref="HZU6:HZX6"/>
    <mergeCell ref="HZY6:IAB6"/>
    <mergeCell ref="HYO6:HYR6"/>
    <mergeCell ref="HYS6:HYV6"/>
    <mergeCell ref="HYW6:HYZ6"/>
    <mergeCell ref="HZA6:HZD6"/>
    <mergeCell ref="HZE6:HZH6"/>
    <mergeCell ref="HXU6:HXX6"/>
    <mergeCell ref="HXY6:HYB6"/>
    <mergeCell ref="HYC6:HYF6"/>
    <mergeCell ref="HYG6:HYJ6"/>
    <mergeCell ref="HYK6:HYN6"/>
    <mergeCell ref="HXA6:HXD6"/>
    <mergeCell ref="HXE6:HXH6"/>
    <mergeCell ref="HXI6:HXL6"/>
    <mergeCell ref="HXM6:HXP6"/>
    <mergeCell ref="HXQ6:HXT6"/>
    <mergeCell ref="HWG6:HWJ6"/>
    <mergeCell ref="HWK6:HWN6"/>
    <mergeCell ref="HWO6:HWR6"/>
    <mergeCell ref="HWS6:HWV6"/>
    <mergeCell ref="HWW6:HWZ6"/>
    <mergeCell ref="HVM6:HVP6"/>
    <mergeCell ref="HVQ6:HVT6"/>
    <mergeCell ref="HVU6:HVX6"/>
    <mergeCell ref="HVY6:HWB6"/>
    <mergeCell ref="HWC6:HWF6"/>
    <mergeCell ref="HUS6:HUV6"/>
    <mergeCell ref="HUW6:HUZ6"/>
    <mergeCell ref="HVA6:HVD6"/>
    <mergeCell ref="HVE6:HVH6"/>
    <mergeCell ref="HVI6:HVL6"/>
    <mergeCell ref="HTY6:HUB6"/>
    <mergeCell ref="HUC6:HUF6"/>
    <mergeCell ref="HUG6:HUJ6"/>
    <mergeCell ref="HUK6:HUN6"/>
    <mergeCell ref="HUO6:HUR6"/>
    <mergeCell ref="HTE6:HTH6"/>
    <mergeCell ref="HTI6:HTL6"/>
    <mergeCell ref="HTM6:HTP6"/>
    <mergeCell ref="HTQ6:HTT6"/>
    <mergeCell ref="HTU6:HTX6"/>
    <mergeCell ref="HSK6:HSN6"/>
    <mergeCell ref="HSO6:HSR6"/>
    <mergeCell ref="HSS6:HSV6"/>
    <mergeCell ref="HSW6:HSZ6"/>
    <mergeCell ref="HTA6:HTD6"/>
    <mergeCell ref="HRQ6:HRT6"/>
    <mergeCell ref="HRU6:HRX6"/>
    <mergeCell ref="HRY6:HSB6"/>
    <mergeCell ref="HSC6:HSF6"/>
    <mergeCell ref="HSG6:HSJ6"/>
    <mergeCell ref="HQW6:HQZ6"/>
    <mergeCell ref="HRA6:HRD6"/>
    <mergeCell ref="HRE6:HRH6"/>
    <mergeCell ref="HRI6:HRL6"/>
    <mergeCell ref="HRM6:HRP6"/>
    <mergeCell ref="HQC6:HQF6"/>
    <mergeCell ref="HQG6:HQJ6"/>
    <mergeCell ref="HQK6:HQN6"/>
    <mergeCell ref="HQO6:HQR6"/>
    <mergeCell ref="HQS6:HQV6"/>
    <mergeCell ref="HPI6:HPL6"/>
    <mergeCell ref="HPM6:HPP6"/>
    <mergeCell ref="HPQ6:HPT6"/>
    <mergeCell ref="HPU6:HPX6"/>
    <mergeCell ref="HPY6:HQB6"/>
    <mergeCell ref="HOO6:HOR6"/>
    <mergeCell ref="HOS6:HOV6"/>
    <mergeCell ref="HOW6:HOZ6"/>
    <mergeCell ref="HPA6:HPD6"/>
    <mergeCell ref="HPE6:HPH6"/>
    <mergeCell ref="HNU6:HNX6"/>
    <mergeCell ref="HNY6:HOB6"/>
    <mergeCell ref="HOC6:HOF6"/>
    <mergeCell ref="HOG6:HOJ6"/>
    <mergeCell ref="HOK6:HON6"/>
    <mergeCell ref="HNA6:HND6"/>
    <mergeCell ref="HNE6:HNH6"/>
    <mergeCell ref="HNI6:HNL6"/>
    <mergeCell ref="HNM6:HNP6"/>
    <mergeCell ref="HNQ6:HNT6"/>
    <mergeCell ref="HMG6:HMJ6"/>
    <mergeCell ref="HMK6:HMN6"/>
    <mergeCell ref="HMO6:HMR6"/>
    <mergeCell ref="HMS6:HMV6"/>
    <mergeCell ref="HMW6:HMZ6"/>
    <mergeCell ref="HLM6:HLP6"/>
    <mergeCell ref="HLQ6:HLT6"/>
    <mergeCell ref="HLU6:HLX6"/>
    <mergeCell ref="HLY6:HMB6"/>
    <mergeCell ref="HMC6:HMF6"/>
    <mergeCell ref="HKS6:HKV6"/>
    <mergeCell ref="HKW6:HKZ6"/>
    <mergeCell ref="HLA6:HLD6"/>
    <mergeCell ref="HLE6:HLH6"/>
    <mergeCell ref="HLI6:HLL6"/>
    <mergeCell ref="HJY6:HKB6"/>
    <mergeCell ref="HKC6:HKF6"/>
    <mergeCell ref="HKG6:HKJ6"/>
    <mergeCell ref="HKK6:HKN6"/>
    <mergeCell ref="HKO6:HKR6"/>
    <mergeCell ref="HJE6:HJH6"/>
    <mergeCell ref="HJI6:HJL6"/>
    <mergeCell ref="HJM6:HJP6"/>
    <mergeCell ref="HJQ6:HJT6"/>
    <mergeCell ref="HJU6:HJX6"/>
    <mergeCell ref="HIK6:HIN6"/>
    <mergeCell ref="HIO6:HIR6"/>
    <mergeCell ref="HIS6:HIV6"/>
    <mergeCell ref="HIW6:HIZ6"/>
    <mergeCell ref="HJA6:HJD6"/>
    <mergeCell ref="HHQ6:HHT6"/>
    <mergeCell ref="HHU6:HHX6"/>
    <mergeCell ref="HHY6:HIB6"/>
    <mergeCell ref="HIC6:HIF6"/>
    <mergeCell ref="HIG6:HIJ6"/>
    <mergeCell ref="HGW6:HGZ6"/>
    <mergeCell ref="HHA6:HHD6"/>
    <mergeCell ref="HHE6:HHH6"/>
    <mergeCell ref="HHI6:HHL6"/>
    <mergeCell ref="HHM6:HHP6"/>
    <mergeCell ref="HGC6:HGF6"/>
    <mergeCell ref="HGG6:HGJ6"/>
    <mergeCell ref="HGK6:HGN6"/>
    <mergeCell ref="HGO6:HGR6"/>
    <mergeCell ref="HGS6:HGV6"/>
    <mergeCell ref="HFI6:HFL6"/>
    <mergeCell ref="HFM6:HFP6"/>
    <mergeCell ref="HFQ6:HFT6"/>
    <mergeCell ref="HFU6:HFX6"/>
    <mergeCell ref="HFY6:HGB6"/>
    <mergeCell ref="HEO6:HER6"/>
    <mergeCell ref="HES6:HEV6"/>
    <mergeCell ref="HEW6:HEZ6"/>
    <mergeCell ref="HFA6:HFD6"/>
    <mergeCell ref="HFE6:HFH6"/>
    <mergeCell ref="HDU6:HDX6"/>
    <mergeCell ref="HDY6:HEB6"/>
    <mergeCell ref="HEC6:HEF6"/>
    <mergeCell ref="HEG6:HEJ6"/>
    <mergeCell ref="HEK6:HEN6"/>
    <mergeCell ref="HDA6:HDD6"/>
    <mergeCell ref="HDE6:HDH6"/>
    <mergeCell ref="HDI6:HDL6"/>
    <mergeCell ref="HDM6:HDP6"/>
    <mergeCell ref="HDQ6:HDT6"/>
    <mergeCell ref="HCG6:HCJ6"/>
    <mergeCell ref="HCK6:HCN6"/>
    <mergeCell ref="HCO6:HCR6"/>
    <mergeCell ref="HCS6:HCV6"/>
    <mergeCell ref="HCW6:HCZ6"/>
    <mergeCell ref="HBM6:HBP6"/>
    <mergeCell ref="HBQ6:HBT6"/>
    <mergeCell ref="HBU6:HBX6"/>
    <mergeCell ref="HBY6:HCB6"/>
    <mergeCell ref="HCC6:HCF6"/>
    <mergeCell ref="HAS6:HAV6"/>
    <mergeCell ref="HAW6:HAZ6"/>
    <mergeCell ref="HBA6:HBD6"/>
    <mergeCell ref="HBE6:HBH6"/>
    <mergeCell ref="HBI6:HBL6"/>
    <mergeCell ref="GZY6:HAB6"/>
    <mergeCell ref="HAC6:HAF6"/>
    <mergeCell ref="HAG6:HAJ6"/>
    <mergeCell ref="HAK6:HAN6"/>
    <mergeCell ref="HAO6:HAR6"/>
    <mergeCell ref="GZE6:GZH6"/>
    <mergeCell ref="GZI6:GZL6"/>
    <mergeCell ref="GZM6:GZP6"/>
    <mergeCell ref="GZQ6:GZT6"/>
    <mergeCell ref="GZU6:GZX6"/>
    <mergeCell ref="GYK6:GYN6"/>
    <mergeCell ref="GYO6:GYR6"/>
    <mergeCell ref="GYS6:GYV6"/>
    <mergeCell ref="GYW6:GYZ6"/>
    <mergeCell ref="GZA6:GZD6"/>
    <mergeCell ref="GXQ6:GXT6"/>
    <mergeCell ref="GXU6:GXX6"/>
    <mergeCell ref="GXY6:GYB6"/>
    <mergeCell ref="GYC6:GYF6"/>
    <mergeCell ref="GYG6:GYJ6"/>
    <mergeCell ref="GWW6:GWZ6"/>
    <mergeCell ref="GXA6:GXD6"/>
    <mergeCell ref="GXE6:GXH6"/>
    <mergeCell ref="GXI6:GXL6"/>
    <mergeCell ref="GXM6:GXP6"/>
    <mergeCell ref="GWC6:GWF6"/>
    <mergeCell ref="GWG6:GWJ6"/>
    <mergeCell ref="GWK6:GWN6"/>
    <mergeCell ref="GWO6:GWR6"/>
    <mergeCell ref="GWS6:GWV6"/>
    <mergeCell ref="GVI6:GVL6"/>
    <mergeCell ref="GVM6:GVP6"/>
    <mergeCell ref="GVQ6:GVT6"/>
    <mergeCell ref="GVU6:GVX6"/>
    <mergeCell ref="GVY6:GWB6"/>
    <mergeCell ref="GUO6:GUR6"/>
    <mergeCell ref="GUS6:GUV6"/>
    <mergeCell ref="GUW6:GUZ6"/>
    <mergeCell ref="GVA6:GVD6"/>
    <mergeCell ref="GVE6:GVH6"/>
    <mergeCell ref="GTU6:GTX6"/>
    <mergeCell ref="GTY6:GUB6"/>
    <mergeCell ref="GUC6:GUF6"/>
    <mergeCell ref="GUG6:GUJ6"/>
    <mergeCell ref="GUK6:GUN6"/>
    <mergeCell ref="GTA6:GTD6"/>
    <mergeCell ref="GTE6:GTH6"/>
    <mergeCell ref="GTI6:GTL6"/>
    <mergeCell ref="GTM6:GTP6"/>
    <mergeCell ref="GTQ6:GTT6"/>
    <mergeCell ref="GSG6:GSJ6"/>
    <mergeCell ref="GSK6:GSN6"/>
    <mergeCell ref="GSO6:GSR6"/>
    <mergeCell ref="GSS6:GSV6"/>
    <mergeCell ref="GSW6:GSZ6"/>
    <mergeCell ref="GRM6:GRP6"/>
    <mergeCell ref="GRQ6:GRT6"/>
    <mergeCell ref="GRU6:GRX6"/>
    <mergeCell ref="GRY6:GSB6"/>
    <mergeCell ref="GSC6:GSF6"/>
    <mergeCell ref="GQS6:GQV6"/>
    <mergeCell ref="GQW6:GQZ6"/>
    <mergeCell ref="GRA6:GRD6"/>
    <mergeCell ref="GRE6:GRH6"/>
    <mergeCell ref="GRI6:GRL6"/>
    <mergeCell ref="GPY6:GQB6"/>
    <mergeCell ref="GQC6:GQF6"/>
    <mergeCell ref="GQG6:GQJ6"/>
    <mergeCell ref="GQK6:GQN6"/>
    <mergeCell ref="GQO6:GQR6"/>
    <mergeCell ref="GPE6:GPH6"/>
    <mergeCell ref="GPI6:GPL6"/>
    <mergeCell ref="GPM6:GPP6"/>
    <mergeCell ref="GPQ6:GPT6"/>
    <mergeCell ref="GPU6:GPX6"/>
    <mergeCell ref="GOK6:GON6"/>
    <mergeCell ref="GOO6:GOR6"/>
    <mergeCell ref="GOS6:GOV6"/>
    <mergeCell ref="GOW6:GOZ6"/>
    <mergeCell ref="GPA6:GPD6"/>
    <mergeCell ref="GNQ6:GNT6"/>
    <mergeCell ref="GNU6:GNX6"/>
    <mergeCell ref="GNY6:GOB6"/>
    <mergeCell ref="GOC6:GOF6"/>
    <mergeCell ref="GOG6:GOJ6"/>
    <mergeCell ref="GMW6:GMZ6"/>
    <mergeCell ref="GNA6:GND6"/>
    <mergeCell ref="GNE6:GNH6"/>
    <mergeCell ref="GNI6:GNL6"/>
    <mergeCell ref="GNM6:GNP6"/>
    <mergeCell ref="GMC6:GMF6"/>
    <mergeCell ref="GMG6:GMJ6"/>
    <mergeCell ref="GMK6:GMN6"/>
    <mergeCell ref="GMO6:GMR6"/>
    <mergeCell ref="GMS6:GMV6"/>
    <mergeCell ref="GLI6:GLL6"/>
    <mergeCell ref="GLM6:GLP6"/>
    <mergeCell ref="GLQ6:GLT6"/>
    <mergeCell ref="GLU6:GLX6"/>
    <mergeCell ref="GLY6:GMB6"/>
    <mergeCell ref="GKO6:GKR6"/>
    <mergeCell ref="GKS6:GKV6"/>
    <mergeCell ref="GKW6:GKZ6"/>
    <mergeCell ref="GLA6:GLD6"/>
    <mergeCell ref="GLE6:GLH6"/>
    <mergeCell ref="GJU6:GJX6"/>
    <mergeCell ref="GJY6:GKB6"/>
    <mergeCell ref="GKC6:GKF6"/>
    <mergeCell ref="GKG6:GKJ6"/>
    <mergeCell ref="GKK6:GKN6"/>
    <mergeCell ref="GJA6:GJD6"/>
    <mergeCell ref="GJE6:GJH6"/>
    <mergeCell ref="GJI6:GJL6"/>
    <mergeCell ref="GJM6:GJP6"/>
    <mergeCell ref="GJQ6:GJT6"/>
    <mergeCell ref="GIG6:GIJ6"/>
    <mergeCell ref="GIK6:GIN6"/>
    <mergeCell ref="GIO6:GIR6"/>
    <mergeCell ref="GIS6:GIV6"/>
    <mergeCell ref="GIW6:GIZ6"/>
    <mergeCell ref="GHM6:GHP6"/>
    <mergeCell ref="GHQ6:GHT6"/>
    <mergeCell ref="GHU6:GHX6"/>
    <mergeCell ref="GHY6:GIB6"/>
    <mergeCell ref="GIC6:GIF6"/>
    <mergeCell ref="GGS6:GGV6"/>
    <mergeCell ref="GGW6:GGZ6"/>
    <mergeCell ref="GHA6:GHD6"/>
    <mergeCell ref="GHE6:GHH6"/>
    <mergeCell ref="GHI6:GHL6"/>
    <mergeCell ref="GFY6:GGB6"/>
    <mergeCell ref="GGC6:GGF6"/>
    <mergeCell ref="GGG6:GGJ6"/>
    <mergeCell ref="GGK6:GGN6"/>
    <mergeCell ref="GGO6:GGR6"/>
    <mergeCell ref="GFE6:GFH6"/>
    <mergeCell ref="GFI6:GFL6"/>
    <mergeCell ref="GFM6:GFP6"/>
    <mergeCell ref="GFQ6:GFT6"/>
    <mergeCell ref="GFU6:GFX6"/>
    <mergeCell ref="GEK6:GEN6"/>
    <mergeCell ref="GEO6:GER6"/>
    <mergeCell ref="GES6:GEV6"/>
    <mergeCell ref="GEW6:GEZ6"/>
    <mergeCell ref="GFA6:GFD6"/>
    <mergeCell ref="GDQ6:GDT6"/>
    <mergeCell ref="GDU6:GDX6"/>
    <mergeCell ref="GDY6:GEB6"/>
    <mergeCell ref="GEC6:GEF6"/>
    <mergeCell ref="GEG6:GEJ6"/>
    <mergeCell ref="GCW6:GCZ6"/>
    <mergeCell ref="GDA6:GDD6"/>
    <mergeCell ref="GDE6:GDH6"/>
    <mergeCell ref="GDI6:GDL6"/>
    <mergeCell ref="GDM6:GDP6"/>
    <mergeCell ref="GCC6:GCF6"/>
    <mergeCell ref="GCG6:GCJ6"/>
    <mergeCell ref="GCK6:GCN6"/>
    <mergeCell ref="GCO6:GCR6"/>
    <mergeCell ref="GCS6:GCV6"/>
    <mergeCell ref="GBI6:GBL6"/>
    <mergeCell ref="GBM6:GBP6"/>
    <mergeCell ref="GBQ6:GBT6"/>
    <mergeCell ref="GBU6:GBX6"/>
    <mergeCell ref="GBY6:GCB6"/>
    <mergeCell ref="GAO6:GAR6"/>
    <mergeCell ref="GAS6:GAV6"/>
    <mergeCell ref="GAW6:GAZ6"/>
    <mergeCell ref="GBA6:GBD6"/>
    <mergeCell ref="GBE6:GBH6"/>
    <mergeCell ref="FZU6:FZX6"/>
    <mergeCell ref="FZY6:GAB6"/>
    <mergeCell ref="GAC6:GAF6"/>
    <mergeCell ref="GAG6:GAJ6"/>
    <mergeCell ref="GAK6:GAN6"/>
    <mergeCell ref="FZA6:FZD6"/>
    <mergeCell ref="FZE6:FZH6"/>
    <mergeCell ref="FZI6:FZL6"/>
    <mergeCell ref="FZM6:FZP6"/>
    <mergeCell ref="FZQ6:FZT6"/>
    <mergeCell ref="FYG6:FYJ6"/>
    <mergeCell ref="FYK6:FYN6"/>
    <mergeCell ref="FYO6:FYR6"/>
    <mergeCell ref="FYS6:FYV6"/>
    <mergeCell ref="FYW6:FYZ6"/>
    <mergeCell ref="FXM6:FXP6"/>
    <mergeCell ref="FXQ6:FXT6"/>
    <mergeCell ref="FXU6:FXX6"/>
    <mergeCell ref="FXY6:FYB6"/>
    <mergeCell ref="FYC6:FYF6"/>
    <mergeCell ref="FWS6:FWV6"/>
    <mergeCell ref="FWW6:FWZ6"/>
    <mergeCell ref="FXA6:FXD6"/>
    <mergeCell ref="FXE6:FXH6"/>
    <mergeCell ref="FXI6:FXL6"/>
    <mergeCell ref="FVY6:FWB6"/>
    <mergeCell ref="FWC6:FWF6"/>
    <mergeCell ref="FWG6:FWJ6"/>
    <mergeCell ref="FWK6:FWN6"/>
    <mergeCell ref="FWO6:FWR6"/>
    <mergeCell ref="FVE6:FVH6"/>
    <mergeCell ref="FVI6:FVL6"/>
    <mergeCell ref="FVM6:FVP6"/>
    <mergeCell ref="FVQ6:FVT6"/>
    <mergeCell ref="FVU6:FVX6"/>
    <mergeCell ref="FUK6:FUN6"/>
    <mergeCell ref="FUO6:FUR6"/>
    <mergeCell ref="FUS6:FUV6"/>
    <mergeCell ref="FUW6:FUZ6"/>
    <mergeCell ref="FVA6:FVD6"/>
    <mergeCell ref="FTQ6:FTT6"/>
    <mergeCell ref="FTU6:FTX6"/>
    <mergeCell ref="FTY6:FUB6"/>
    <mergeCell ref="FUC6:FUF6"/>
    <mergeCell ref="FUG6:FUJ6"/>
    <mergeCell ref="FSW6:FSZ6"/>
    <mergeCell ref="FTA6:FTD6"/>
    <mergeCell ref="FTE6:FTH6"/>
    <mergeCell ref="FTI6:FTL6"/>
    <mergeCell ref="FTM6:FTP6"/>
    <mergeCell ref="FSC6:FSF6"/>
    <mergeCell ref="FSG6:FSJ6"/>
    <mergeCell ref="FSK6:FSN6"/>
    <mergeCell ref="FSO6:FSR6"/>
    <mergeCell ref="FSS6:FSV6"/>
    <mergeCell ref="FRI6:FRL6"/>
    <mergeCell ref="FRM6:FRP6"/>
    <mergeCell ref="FRQ6:FRT6"/>
    <mergeCell ref="FRU6:FRX6"/>
    <mergeCell ref="FRY6:FSB6"/>
    <mergeCell ref="FQO6:FQR6"/>
    <mergeCell ref="FQS6:FQV6"/>
    <mergeCell ref="FQW6:FQZ6"/>
    <mergeCell ref="FRA6:FRD6"/>
    <mergeCell ref="FRE6:FRH6"/>
    <mergeCell ref="FPU6:FPX6"/>
    <mergeCell ref="FPY6:FQB6"/>
    <mergeCell ref="FQC6:FQF6"/>
    <mergeCell ref="FQG6:FQJ6"/>
    <mergeCell ref="FQK6:FQN6"/>
    <mergeCell ref="FPA6:FPD6"/>
    <mergeCell ref="FPE6:FPH6"/>
    <mergeCell ref="FPI6:FPL6"/>
    <mergeCell ref="FPM6:FPP6"/>
    <mergeCell ref="FPQ6:FPT6"/>
    <mergeCell ref="FOG6:FOJ6"/>
    <mergeCell ref="FOK6:FON6"/>
    <mergeCell ref="FOO6:FOR6"/>
    <mergeCell ref="FOS6:FOV6"/>
    <mergeCell ref="FOW6:FOZ6"/>
    <mergeCell ref="FNM6:FNP6"/>
    <mergeCell ref="FNQ6:FNT6"/>
    <mergeCell ref="FNU6:FNX6"/>
    <mergeCell ref="FNY6:FOB6"/>
    <mergeCell ref="FOC6:FOF6"/>
    <mergeCell ref="FMS6:FMV6"/>
    <mergeCell ref="FMW6:FMZ6"/>
    <mergeCell ref="FNA6:FND6"/>
    <mergeCell ref="FNE6:FNH6"/>
    <mergeCell ref="FNI6:FNL6"/>
    <mergeCell ref="FLY6:FMB6"/>
    <mergeCell ref="FMC6:FMF6"/>
    <mergeCell ref="FMG6:FMJ6"/>
    <mergeCell ref="FMK6:FMN6"/>
    <mergeCell ref="FMO6:FMR6"/>
    <mergeCell ref="FLE6:FLH6"/>
    <mergeCell ref="FLI6:FLL6"/>
    <mergeCell ref="FLM6:FLP6"/>
    <mergeCell ref="FLQ6:FLT6"/>
    <mergeCell ref="FLU6:FLX6"/>
    <mergeCell ref="FKK6:FKN6"/>
    <mergeCell ref="FKO6:FKR6"/>
    <mergeCell ref="FKS6:FKV6"/>
    <mergeCell ref="FKW6:FKZ6"/>
    <mergeCell ref="FLA6:FLD6"/>
    <mergeCell ref="FJQ6:FJT6"/>
    <mergeCell ref="FJU6:FJX6"/>
    <mergeCell ref="FJY6:FKB6"/>
    <mergeCell ref="FKC6:FKF6"/>
    <mergeCell ref="FKG6:FKJ6"/>
    <mergeCell ref="FIW6:FIZ6"/>
    <mergeCell ref="FJA6:FJD6"/>
    <mergeCell ref="FJE6:FJH6"/>
    <mergeCell ref="FJI6:FJL6"/>
    <mergeCell ref="FJM6:FJP6"/>
    <mergeCell ref="FIC6:FIF6"/>
    <mergeCell ref="FIG6:FIJ6"/>
    <mergeCell ref="FIK6:FIN6"/>
    <mergeCell ref="FIO6:FIR6"/>
    <mergeCell ref="FIS6:FIV6"/>
    <mergeCell ref="FHI6:FHL6"/>
    <mergeCell ref="FHM6:FHP6"/>
    <mergeCell ref="FHQ6:FHT6"/>
    <mergeCell ref="FHU6:FHX6"/>
    <mergeCell ref="FHY6:FIB6"/>
    <mergeCell ref="FGO6:FGR6"/>
    <mergeCell ref="FGS6:FGV6"/>
    <mergeCell ref="FGW6:FGZ6"/>
    <mergeCell ref="FHA6:FHD6"/>
    <mergeCell ref="FHE6:FHH6"/>
    <mergeCell ref="FFU6:FFX6"/>
    <mergeCell ref="FFY6:FGB6"/>
    <mergeCell ref="FGC6:FGF6"/>
    <mergeCell ref="FGG6:FGJ6"/>
    <mergeCell ref="FGK6:FGN6"/>
    <mergeCell ref="FFA6:FFD6"/>
    <mergeCell ref="FFE6:FFH6"/>
    <mergeCell ref="FFI6:FFL6"/>
    <mergeCell ref="FFM6:FFP6"/>
    <mergeCell ref="FFQ6:FFT6"/>
    <mergeCell ref="FEG6:FEJ6"/>
    <mergeCell ref="FEK6:FEN6"/>
    <mergeCell ref="FEO6:FER6"/>
    <mergeCell ref="FES6:FEV6"/>
    <mergeCell ref="FEW6:FEZ6"/>
    <mergeCell ref="FDM6:FDP6"/>
    <mergeCell ref="FDQ6:FDT6"/>
    <mergeCell ref="FDU6:FDX6"/>
    <mergeCell ref="FDY6:FEB6"/>
    <mergeCell ref="FEC6:FEF6"/>
    <mergeCell ref="FCS6:FCV6"/>
    <mergeCell ref="FCW6:FCZ6"/>
    <mergeCell ref="FDA6:FDD6"/>
    <mergeCell ref="FDE6:FDH6"/>
    <mergeCell ref="FDI6:FDL6"/>
    <mergeCell ref="FBY6:FCB6"/>
    <mergeCell ref="FCC6:FCF6"/>
    <mergeCell ref="FCG6:FCJ6"/>
    <mergeCell ref="FCK6:FCN6"/>
    <mergeCell ref="FCO6:FCR6"/>
    <mergeCell ref="FBE6:FBH6"/>
    <mergeCell ref="FBI6:FBL6"/>
    <mergeCell ref="FBM6:FBP6"/>
    <mergeCell ref="FBQ6:FBT6"/>
    <mergeCell ref="FBU6:FBX6"/>
    <mergeCell ref="FAK6:FAN6"/>
    <mergeCell ref="FAO6:FAR6"/>
    <mergeCell ref="FAS6:FAV6"/>
    <mergeCell ref="FAW6:FAZ6"/>
    <mergeCell ref="FBA6:FBD6"/>
    <mergeCell ref="EZQ6:EZT6"/>
    <mergeCell ref="EZU6:EZX6"/>
    <mergeCell ref="EZY6:FAB6"/>
    <mergeCell ref="FAC6:FAF6"/>
    <mergeCell ref="FAG6:FAJ6"/>
    <mergeCell ref="EYW6:EYZ6"/>
    <mergeCell ref="EZA6:EZD6"/>
    <mergeCell ref="EZE6:EZH6"/>
    <mergeCell ref="EZI6:EZL6"/>
    <mergeCell ref="EZM6:EZP6"/>
    <mergeCell ref="EYC6:EYF6"/>
    <mergeCell ref="EYG6:EYJ6"/>
    <mergeCell ref="EYK6:EYN6"/>
    <mergeCell ref="EYO6:EYR6"/>
    <mergeCell ref="EYS6:EYV6"/>
    <mergeCell ref="EXI6:EXL6"/>
    <mergeCell ref="EXM6:EXP6"/>
    <mergeCell ref="EXQ6:EXT6"/>
    <mergeCell ref="EXU6:EXX6"/>
    <mergeCell ref="EXY6:EYB6"/>
    <mergeCell ref="EWO6:EWR6"/>
    <mergeCell ref="EWS6:EWV6"/>
    <mergeCell ref="EWW6:EWZ6"/>
    <mergeCell ref="EXA6:EXD6"/>
    <mergeCell ref="EXE6:EXH6"/>
    <mergeCell ref="EVU6:EVX6"/>
    <mergeCell ref="EVY6:EWB6"/>
    <mergeCell ref="EWC6:EWF6"/>
    <mergeCell ref="EWG6:EWJ6"/>
    <mergeCell ref="EWK6:EWN6"/>
    <mergeCell ref="EVA6:EVD6"/>
    <mergeCell ref="EVE6:EVH6"/>
    <mergeCell ref="EVI6:EVL6"/>
    <mergeCell ref="EVM6:EVP6"/>
    <mergeCell ref="EVQ6:EVT6"/>
    <mergeCell ref="EUG6:EUJ6"/>
    <mergeCell ref="EUK6:EUN6"/>
    <mergeCell ref="EUO6:EUR6"/>
    <mergeCell ref="EUS6:EUV6"/>
    <mergeCell ref="EUW6:EUZ6"/>
    <mergeCell ref="ETM6:ETP6"/>
    <mergeCell ref="ETQ6:ETT6"/>
    <mergeCell ref="ETU6:ETX6"/>
    <mergeCell ref="ETY6:EUB6"/>
    <mergeCell ref="EUC6:EUF6"/>
    <mergeCell ref="ESS6:ESV6"/>
    <mergeCell ref="ESW6:ESZ6"/>
    <mergeCell ref="ETA6:ETD6"/>
    <mergeCell ref="ETE6:ETH6"/>
    <mergeCell ref="ETI6:ETL6"/>
    <mergeCell ref="ERY6:ESB6"/>
    <mergeCell ref="ESC6:ESF6"/>
    <mergeCell ref="ESG6:ESJ6"/>
    <mergeCell ref="ESK6:ESN6"/>
    <mergeCell ref="ESO6:ESR6"/>
    <mergeCell ref="ERE6:ERH6"/>
    <mergeCell ref="ERI6:ERL6"/>
    <mergeCell ref="ERM6:ERP6"/>
    <mergeCell ref="ERQ6:ERT6"/>
    <mergeCell ref="ERU6:ERX6"/>
    <mergeCell ref="EQK6:EQN6"/>
    <mergeCell ref="EQO6:EQR6"/>
    <mergeCell ref="EQS6:EQV6"/>
    <mergeCell ref="EQW6:EQZ6"/>
    <mergeCell ref="ERA6:ERD6"/>
    <mergeCell ref="EPQ6:EPT6"/>
    <mergeCell ref="EPU6:EPX6"/>
    <mergeCell ref="EPY6:EQB6"/>
    <mergeCell ref="EQC6:EQF6"/>
    <mergeCell ref="EQG6:EQJ6"/>
    <mergeCell ref="EOW6:EOZ6"/>
    <mergeCell ref="EPA6:EPD6"/>
    <mergeCell ref="EPE6:EPH6"/>
    <mergeCell ref="EPI6:EPL6"/>
    <mergeCell ref="EPM6:EPP6"/>
    <mergeCell ref="EOC6:EOF6"/>
    <mergeCell ref="EOG6:EOJ6"/>
    <mergeCell ref="EOK6:EON6"/>
    <mergeCell ref="EOO6:EOR6"/>
    <mergeCell ref="EOS6:EOV6"/>
    <mergeCell ref="ENI6:ENL6"/>
    <mergeCell ref="ENM6:ENP6"/>
    <mergeCell ref="ENQ6:ENT6"/>
    <mergeCell ref="ENU6:ENX6"/>
    <mergeCell ref="ENY6:EOB6"/>
    <mergeCell ref="EMO6:EMR6"/>
    <mergeCell ref="EMS6:EMV6"/>
    <mergeCell ref="EMW6:EMZ6"/>
    <mergeCell ref="ENA6:END6"/>
    <mergeCell ref="ENE6:ENH6"/>
    <mergeCell ref="ELU6:ELX6"/>
    <mergeCell ref="ELY6:EMB6"/>
    <mergeCell ref="EMC6:EMF6"/>
    <mergeCell ref="EMG6:EMJ6"/>
    <mergeCell ref="EMK6:EMN6"/>
    <mergeCell ref="ELA6:ELD6"/>
    <mergeCell ref="ELE6:ELH6"/>
    <mergeCell ref="ELI6:ELL6"/>
    <mergeCell ref="ELM6:ELP6"/>
    <mergeCell ref="ELQ6:ELT6"/>
    <mergeCell ref="EKG6:EKJ6"/>
    <mergeCell ref="EKK6:EKN6"/>
    <mergeCell ref="EKO6:EKR6"/>
    <mergeCell ref="EKS6:EKV6"/>
    <mergeCell ref="EKW6:EKZ6"/>
    <mergeCell ref="EJM6:EJP6"/>
    <mergeCell ref="EJQ6:EJT6"/>
    <mergeCell ref="EJU6:EJX6"/>
    <mergeCell ref="EJY6:EKB6"/>
    <mergeCell ref="EKC6:EKF6"/>
    <mergeCell ref="EIS6:EIV6"/>
    <mergeCell ref="EIW6:EIZ6"/>
    <mergeCell ref="EJA6:EJD6"/>
    <mergeCell ref="EJE6:EJH6"/>
    <mergeCell ref="EJI6:EJL6"/>
    <mergeCell ref="EHY6:EIB6"/>
    <mergeCell ref="EIC6:EIF6"/>
    <mergeCell ref="EIG6:EIJ6"/>
    <mergeCell ref="EIK6:EIN6"/>
    <mergeCell ref="EIO6:EIR6"/>
    <mergeCell ref="EHE6:EHH6"/>
    <mergeCell ref="EHI6:EHL6"/>
    <mergeCell ref="EHM6:EHP6"/>
    <mergeCell ref="EHQ6:EHT6"/>
    <mergeCell ref="EHU6:EHX6"/>
    <mergeCell ref="EGK6:EGN6"/>
    <mergeCell ref="EGO6:EGR6"/>
    <mergeCell ref="EGS6:EGV6"/>
    <mergeCell ref="EGW6:EGZ6"/>
    <mergeCell ref="EHA6:EHD6"/>
    <mergeCell ref="EFQ6:EFT6"/>
    <mergeCell ref="EFU6:EFX6"/>
    <mergeCell ref="EFY6:EGB6"/>
    <mergeCell ref="EGC6:EGF6"/>
    <mergeCell ref="EGG6:EGJ6"/>
    <mergeCell ref="EEW6:EEZ6"/>
    <mergeCell ref="EFA6:EFD6"/>
    <mergeCell ref="EFE6:EFH6"/>
    <mergeCell ref="EFI6:EFL6"/>
    <mergeCell ref="EFM6:EFP6"/>
    <mergeCell ref="EEC6:EEF6"/>
    <mergeCell ref="EEG6:EEJ6"/>
    <mergeCell ref="EEK6:EEN6"/>
    <mergeCell ref="EEO6:EER6"/>
    <mergeCell ref="EES6:EEV6"/>
    <mergeCell ref="EDI6:EDL6"/>
    <mergeCell ref="EDM6:EDP6"/>
    <mergeCell ref="EDQ6:EDT6"/>
    <mergeCell ref="EDU6:EDX6"/>
    <mergeCell ref="EDY6:EEB6"/>
    <mergeCell ref="ECO6:ECR6"/>
    <mergeCell ref="ECS6:ECV6"/>
    <mergeCell ref="ECW6:ECZ6"/>
    <mergeCell ref="EDA6:EDD6"/>
    <mergeCell ref="EDE6:EDH6"/>
    <mergeCell ref="EBU6:EBX6"/>
    <mergeCell ref="EBY6:ECB6"/>
    <mergeCell ref="ECC6:ECF6"/>
    <mergeCell ref="ECG6:ECJ6"/>
    <mergeCell ref="ECK6:ECN6"/>
    <mergeCell ref="EBA6:EBD6"/>
    <mergeCell ref="EBE6:EBH6"/>
    <mergeCell ref="EBI6:EBL6"/>
    <mergeCell ref="EBM6:EBP6"/>
    <mergeCell ref="EBQ6:EBT6"/>
    <mergeCell ref="EAG6:EAJ6"/>
    <mergeCell ref="EAK6:EAN6"/>
    <mergeCell ref="EAO6:EAR6"/>
    <mergeCell ref="EAS6:EAV6"/>
    <mergeCell ref="EAW6:EAZ6"/>
    <mergeCell ref="DZM6:DZP6"/>
    <mergeCell ref="DZQ6:DZT6"/>
    <mergeCell ref="DZU6:DZX6"/>
    <mergeCell ref="DZY6:EAB6"/>
    <mergeCell ref="EAC6:EAF6"/>
    <mergeCell ref="DYS6:DYV6"/>
    <mergeCell ref="DYW6:DYZ6"/>
    <mergeCell ref="DZA6:DZD6"/>
    <mergeCell ref="DZE6:DZH6"/>
    <mergeCell ref="DZI6:DZL6"/>
    <mergeCell ref="DXY6:DYB6"/>
    <mergeCell ref="DYC6:DYF6"/>
    <mergeCell ref="DYG6:DYJ6"/>
    <mergeCell ref="DYK6:DYN6"/>
    <mergeCell ref="DYO6:DYR6"/>
    <mergeCell ref="DXE6:DXH6"/>
    <mergeCell ref="DXI6:DXL6"/>
    <mergeCell ref="DXM6:DXP6"/>
    <mergeCell ref="DXQ6:DXT6"/>
    <mergeCell ref="DXU6:DXX6"/>
    <mergeCell ref="DWK6:DWN6"/>
    <mergeCell ref="DWO6:DWR6"/>
    <mergeCell ref="DWS6:DWV6"/>
    <mergeCell ref="DWW6:DWZ6"/>
    <mergeCell ref="DXA6:DXD6"/>
    <mergeCell ref="DVQ6:DVT6"/>
    <mergeCell ref="DVU6:DVX6"/>
    <mergeCell ref="DVY6:DWB6"/>
    <mergeCell ref="DWC6:DWF6"/>
    <mergeCell ref="DWG6:DWJ6"/>
    <mergeCell ref="DUW6:DUZ6"/>
    <mergeCell ref="DVA6:DVD6"/>
    <mergeCell ref="DVE6:DVH6"/>
    <mergeCell ref="DVI6:DVL6"/>
    <mergeCell ref="DVM6:DVP6"/>
    <mergeCell ref="DUC6:DUF6"/>
    <mergeCell ref="DUG6:DUJ6"/>
    <mergeCell ref="DUK6:DUN6"/>
    <mergeCell ref="DUO6:DUR6"/>
    <mergeCell ref="DUS6:DUV6"/>
    <mergeCell ref="DTI6:DTL6"/>
    <mergeCell ref="DTM6:DTP6"/>
    <mergeCell ref="DTQ6:DTT6"/>
    <mergeCell ref="DTU6:DTX6"/>
    <mergeCell ref="DTY6:DUB6"/>
    <mergeCell ref="DSO6:DSR6"/>
    <mergeCell ref="DSS6:DSV6"/>
    <mergeCell ref="DSW6:DSZ6"/>
    <mergeCell ref="DTA6:DTD6"/>
    <mergeCell ref="DTE6:DTH6"/>
    <mergeCell ref="DRU6:DRX6"/>
    <mergeCell ref="DRY6:DSB6"/>
    <mergeCell ref="DSC6:DSF6"/>
    <mergeCell ref="DSG6:DSJ6"/>
    <mergeCell ref="DSK6:DSN6"/>
    <mergeCell ref="DRA6:DRD6"/>
    <mergeCell ref="DRE6:DRH6"/>
    <mergeCell ref="DRI6:DRL6"/>
    <mergeCell ref="DRM6:DRP6"/>
    <mergeCell ref="DRQ6:DRT6"/>
    <mergeCell ref="DQG6:DQJ6"/>
    <mergeCell ref="DQK6:DQN6"/>
    <mergeCell ref="DQO6:DQR6"/>
    <mergeCell ref="DQS6:DQV6"/>
    <mergeCell ref="DQW6:DQZ6"/>
    <mergeCell ref="DPM6:DPP6"/>
    <mergeCell ref="DPQ6:DPT6"/>
    <mergeCell ref="DPU6:DPX6"/>
    <mergeCell ref="DPY6:DQB6"/>
    <mergeCell ref="DQC6:DQF6"/>
    <mergeCell ref="DOS6:DOV6"/>
    <mergeCell ref="DOW6:DOZ6"/>
    <mergeCell ref="DPA6:DPD6"/>
    <mergeCell ref="DPE6:DPH6"/>
    <mergeCell ref="DPI6:DPL6"/>
    <mergeCell ref="DNY6:DOB6"/>
    <mergeCell ref="DOC6:DOF6"/>
    <mergeCell ref="DOG6:DOJ6"/>
    <mergeCell ref="DOK6:DON6"/>
    <mergeCell ref="DOO6:DOR6"/>
    <mergeCell ref="DNE6:DNH6"/>
    <mergeCell ref="DNI6:DNL6"/>
    <mergeCell ref="DNM6:DNP6"/>
    <mergeCell ref="DNQ6:DNT6"/>
    <mergeCell ref="DNU6:DNX6"/>
    <mergeCell ref="DMK6:DMN6"/>
    <mergeCell ref="DMO6:DMR6"/>
    <mergeCell ref="DMS6:DMV6"/>
    <mergeCell ref="DMW6:DMZ6"/>
    <mergeCell ref="DNA6:DND6"/>
    <mergeCell ref="DLQ6:DLT6"/>
    <mergeCell ref="DLU6:DLX6"/>
    <mergeCell ref="DLY6:DMB6"/>
    <mergeCell ref="DMC6:DMF6"/>
    <mergeCell ref="DMG6:DMJ6"/>
    <mergeCell ref="DKW6:DKZ6"/>
    <mergeCell ref="DLA6:DLD6"/>
    <mergeCell ref="DLE6:DLH6"/>
    <mergeCell ref="DLI6:DLL6"/>
    <mergeCell ref="DLM6:DLP6"/>
    <mergeCell ref="DKC6:DKF6"/>
    <mergeCell ref="DKG6:DKJ6"/>
    <mergeCell ref="DKK6:DKN6"/>
    <mergeCell ref="DKO6:DKR6"/>
    <mergeCell ref="DKS6:DKV6"/>
    <mergeCell ref="DJI6:DJL6"/>
    <mergeCell ref="DJM6:DJP6"/>
    <mergeCell ref="DJQ6:DJT6"/>
    <mergeCell ref="DJU6:DJX6"/>
    <mergeCell ref="DJY6:DKB6"/>
    <mergeCell ref="DIO6:DIR6"/>
    <mergeCell ref="DIS6:DIV6"/>
    <mergeCell ref="DIW6:DIZ6"/>
    <mergeCell ref="DJA6:DJD6"/>
    <mergeCell ref="DJE6:DJH6"/>
    <mergeCell ref="DHU6:DHX6"/>
    <mergeCell ref="DHY6:DIB6"/>
    <mergeCell ref="DIC6:DIF6"/>
    <mergeCell ref="DIG6:DIJ6"/>
    <mergeCell ref="DIK6:DIN6"/>
    <mergeCell ref="DHA6:DHD6"/>
    <mergeCell ref="DHE6:DHH6"/>
    <mergeCell ref="DHI6:DHL6"/>
    <mergeCell ref="DHM6:DHP6"/>
    <mergeCell ref="DHQ6:DHT6"/>
    <mergeCell ref="DGG6:DGJ6"/>
    <mergeCell ref="DGK6:DGN6"/>
    <mergeCell ref="DGO6:DGR6"/>
    <mergeCell ref="DGS6:DGV6"/>
    <mergeCell ref="DGW6:DGZ6"/>
    <mergeCell ref="DFM6:DFP6"/>
    <mergeCell ref="DFQ6:DFT6"/>
    <mergeCell ref="DFU6:DFX6"/>
    <mergeCell ref="DFY6:DGB6"/>
    <mergeCell ref="DGC6:DGF6"/>
    <mergeCell ref="DES6:DEV6"/>
    <mergeCell ref="DEW6:DEZ6"/>
    <mergeCell ref="DFA6:DFD6"/>
    <mergeCell ref="DFE6:DFH6"/>
    <mergeCell ref="DFI6:DFL6"/>
    <mergeCell ref="DDY6:DEB6"/>
    <mergeCell ref="DEC6:DEF6"/>
    <mergeCell ref="DEG6:DEJ6"/>
    <mergeCell ref="DEK6:DEN6"/>
    <mergeCell ref="DEO6:DER6"/>
    <mergeCell ref="DDE6:DDH6"/>
    <mergeCell ref="DDI6:DDL6"/>
    <mergeCell ref="DDM6:DDP6"/>
    <mergeCell ref="DDQ6:DDT6"/>
    <mergeCell ref="DDU6:DDX6"/>
    <mergeCell ref="DCK6:DCN6"/>
    <mergeCell ref="DCO6:DCR6"/>
    <mergeCell ref="DCS6:DCV6"/>
    <mergeCell ref="DCW6:DCZ6"/>
    <mergeCell ref="DDA6:DDD6"/>
    <mergeCell ref="DBQ6:DBT6"/>
    <mergeCell ref="DBU6:DBX6"/>
    <mergeCell ref="DBY6:DCB6"/>
    <mergeCell ref="DCC6:DCF6"/>
    <mergeCell ref="DCG6:DCJ6"/>
    <mergeCell ref="DAW6:DAZ6"/>
    <mergeCell ref="DBA6:DBD6"/>
    <mergeCell ref="DBE6:DBH6"/>
    <mergeCell ref="DBI6:DBL6"/>
    <mergeCell ref="DBM6:DBP6"/>
    <mergeCell ref="DAC6:DAF6"/>
    <mergeCell ref="DAG6:DAJ6"/>
    <mergeCell ref="DAK6:DAN6"/>
    <mergeCell ref="DAO6:DAR6"/>
    <mergeCell ref="DAS6:DAV6"/>
    <mergeCell ref="CZI6:CZL6"/>
    <mergeCell ref="CZM6:CZP6"/>
    <mergeCell ref="CZQ6:CZT6"/>
    <mergeCell ref="CZU6:CZX6"/>
    <mergeCell ref="CZY6:DAB6"/>
    <mergeCell ref="CYO6:CYR6"/>
    <mergeCell ref="CYS6:CYV6"/>
    <mergeCell ref="CYW6:CYZ6"/>
    <mergeCell ref="CZA6:CZD6"/>
    <mergeCell ref="CZE6:CZH6"/>
    <mergeCell ref="CXU6:CXX6"/>
    <mergeCell ref="CXY6:CYB6"/>
    <mergeCell ref="CYC6:CYF6"/>
    <mergeCell ref="CYG6:CYJ6"/>
    <mergeCell ref="CYK6:CYN6"/>
    <mergeCell ref="CXA6:CXD6"/>
    <mergeCell ref="CXE6:CXH6"/>
    <mergeCell ref="CXI6:CXL6"/>
    <mergeCell ref="CXM6:CXP6"/>
    <mergeCell ref="CXQ6:CXT6"/>
    <mergeCell ref="CWG6:CWJ6"/>
    <mergeCell ref="CWK6:CWN6"/>
    <mergeCell ref="CWO6:CWR6"/>
    <mergeCell ref="CWS6:CWV6"/>
    <mergeCell ref="CWW6:CWZ6"/>
    <mergeCell ref="CVM6:CVP6"/>
    <mergeCell ref="CVQ6:CVT6"/>
    <mergeCell ref="CVU6:CVX6"/>
    <mergeCell ref="CVY6:CWB6"/>
    <mergeCell ref="CWC6:CWF6"/>
    <mergeCell ref="CUS6:CUV6"/>
    <mergeCell ref="CUW6:CUZ6"/>
    <mergeCell ref="CVA6:CVD6"/>
    <mergeCell ref="CVE6:CVH6"/>
    <mergeCell ref="CVI6:CVL6"/>
    <mergeCell ref="CTY6:CUB6"/>
    <mergeCell ref="CUC6:CUF6"/>
    <mergeCell ref="CUG6:CUJ6"/>
    <mergeCell ref="CUK6:CUN6"/>
    <mergeCell ref="CUO6:CUR6"/>
    <mergeCell ref="CTE6:CTH6"/>
    <mergeCell ref="CTI6:CTL6"/>
    <mergeCell ref="CTM6:CTP6"/>
    <mergeCell ref="CTQ6:CTT6"/>
    <mergeCell ref="CTU6:CTX6"/>
    <mergeCell ref="CSK6:CSN6"/>
    <mergeCell ref="CSO6:CSR6"/>
    <mergeCell ref="CSS6:CSV6"/>
    <mergeCell ref="CSW6:CSZ6"/>
    <mergeCell ref="CTA6:CTD6"/>
    <mergeCell ref="CRQ6:CRT6"/>
    <mergeCell ref="CRU6:CRX6"/>
    <mergeCell ref="CRY6:CSB6"/>
    <mergeCell ref="CSC6:CSF6"/>
    <mergeCell ref="CSG6:CSJ6"/>
    <mergeCell ref="CQW6:CQZ6"/>
    <mergeCell ref="CRA6:CRD6"/>
    <mergeCell ref="CRE6:CRH6"/>
    <mergeCell ref="CRI6:CRL6"/>
    <mergeCell ref="CRM6:CRP6"/>
    <mergeCell ref="CQC6:CQF6"/>
    <mergeCell ref="CQG6:CQJ6"/>
    <mergeCell ref="CQK6:CQN6"/>
    <mergeCell ref="CQO6:CQR6"/>
    <mergeCell ref="CQS6:CQV6"/>
    <mergeCell ref="CPI6:CPL6"/>
    <mergeCell ref="CPM6:CPP6"/>
    <mergeCell ref="CPQ6:CPT6"/>
    <mergeCell ref="CPU6:CPX6"/>
    <mergeCell ref="CPY6:CQB6"/>
    <mergeCell ref="COO6:COR6"/>
    <mergeCell ref="COS6:COV6"/>
    <mergeCell ref="COW6:COZ6"/>
    <mergeCell ref="CPA6:CPD6"/>
    <mergeCell ref="CPE6:CPH6"/>
    <mergeCell ref="CNU6:CNX6"/>
    <mergeCell ref="CNY6:COB6"/>
    <mergeCell ref="COC6:COF6"/>
    <mergeCell ref="COG6:COJ6"/>
    <mergeCell ref="COK6:CON6"/>
    <mergeCell ref="CNA6:CND6"/>
    <mergeCell ref="CNE6:CNH6"/>
    <mergeCell ref="CNI6:CNL6"/>
    <mergeCell ref="CNM6:CNP6"/>
    <mergeCell ref="CNQ6:CNT6"/>
    <mergeCell ref="CMG6:CMJ6"/>
    <mergeCell ref="CMK6:CMN6"/>
    <mergeCell ref="CMO6:CMR6"/>
    <mergeCell ref="CMS6:CMV6"/>
    <mergeCell ref="CMW6:CMZ6"/>
    <mergeCell ref="CLM6:CLP6"/>
    <mergeCell ref="CLQ6:CLT6"/>
    <mergeCell ref="CLU6:CLX6"/>
    <mergeCell ref="CLY6:CMB6"/>
    <mergeCell ref="CMC6:CMF6"/>
    <mergeCell ref="CKS6:CKV6"/>
    <mergeCell ref="CKW6:CKZ6"/>
    <mergeCell ref="CLA6:CLD6"/>
    <mergeCell ref="CLE6:CLH6"/>
    <mergeCell ref="CLI6:CLL6"/>
    <mergeCell ref="CJY6:CKB6"/>
    <mergeCell ref="CKC6:CKF6"/>
    <mergeCell ref="CKG6:CKJ6"/>
    <mergeCell ref="CKK6:CKN6"/>
    <mergeCell ref="CKO6:CKR6"/>
    <mergeCell ref="CJE6:CJH6"/>
    <mergeCell ref="CJI6:CJL6"/>
    <mergeCell ref="CJM6:CJP6"/>
    <mergeCell ref="CJQ6:CJT6"/>
    <mergeCell ref="CJU6:CJX6"/>
    <mergeCell ref="CIK6:CIN6"/>
    <mergeCell ref="CIO6:CIR6"/>
    <mergeCell ref="CIS6:CIV6"/>
    <mergeCell ref="CIW6:CIZ6"/>
    <mergeCell ref="CJA6:CJD6"/>
    <mergeCell ref="CHQ6:CHT6"/>
    <mergeCell ref="CHU6:CHX6"/>
    <mergeCell ref="CHY6:CIB6"/>
    <mergeCell ref="CIC6:CIF6"/>
    <mergeCell ref="CIG6:CIJ6"/>
    <mergeCell ref="CGW6:CGZ6"/>
    <mergeCell ref="CHA6:CHD6"/>
    <mergeCell ref="CHE6:CHH6"/>
    <mergeCell ref="CHI6:CHL6"/>
    <mergeCell ref="CHM6:CHP6"/>
    <mergeCell ref="CGC6:CGF6"/>
    <mergeCell ref="CGG6:CGJ6"/>
    <mergeCell ref="CGK6:CGN6"/>
    <mergeCell ref="CGO6:CGR6"/>
    <mergeCell ref="CGS6:CGV6"/>
    <mergeCell ref="CFI6:CFL6"/>
    <mergeCell ref="CFM6:CFP6"/>
    <mergeCell ref="CFQ6:CFT6"/>
    <mergeCell ref="CFU6:CFX6"/>
    <mergeCell ref="CFY6:CGB6"/>
    <mergeCell ref="CEO6:CER6"/>
    <mergeCell ref="CES6:CEV6"/>
    <mergeCell ref="CEW6:CEZ6"/>
    <mergeCell ref="CFA6:CFD6"/>
    <mergeCell ref="CFE6:CFH6"/>
    <mergeCell ref="CDU6:CDX6"/>
    <mergeCell ref="CDY6:CEB6"/>
    <mergeCell ref="CEC6:CEF6"/>
    <mergeCell ref="CEG6:CEJ6"/>
    <mergeCell ref="CEK6:CEN6"/>
    <mergeCell ref="CDA6:CDD6"/>
    <mergeCell ref="CDE6:CDH6"/>
    <mergeCell ref="CDI6:CDL6"/>
    <mergeCell ref="CDM6:CDP6"/>
    <mergeCell ref="CDQ6:CDT6"/>
    <mergeCell ref="CCG6:CCJ6"/>
    <mergeCell ref="CCK6:CCN6"/>
    <mergeCell ref="CCO6:CCR6"/>
    <mergeCell ref="CCS6:CCV6"/>
    <mergeCell ref="CCW6:CCZ6"/>
    <mergeCell ref="CBM6:CBP6"/>
    <mergeCell ref="CBQ6:CBT6"/>
    <mergeCell ref="CBU6:CBX6"/>
    <mergeCell ref="CBY6:CCB6"/>
    <mergeCell ref="CCC6:CCF6"/>
    <mergeCell ref="CAS6:CAV6"/>
    <mergeCell ref="CAW6:CAZ6"/>
    <mergeCell ref="CBA6:CBD6"/>
    <mergeCell ref="CBE6:CBH6"/>
    <mergeCell ref="CBI6:CBL6"/>
    <mergeCell ref="BZY6:CAB6"/>
    <mergeCell ref="CAC6:CAF6"/>
    <mergeCell ref="CAG6:CAJ6"/>
    <mergeCell ref="CAK6:CAN6"/>
    <mergeCell ref="CAO6:CAR6"/>
    <mergeCell ref="BZE6:BZH6"/>
    <mergeCell ref="BZI6:BZL6"/>
    <mergeCell ref="BZM6:BZP6"/>
    <mergeCell ref="BZQ6:BZT6"/>
    <mergeCell ref="BZU6:BZX6"/>
    <mergeCell ref="BYK6:BYN6"/>
    <mergeCell ref="BYO6:BYR6"/>
    <mergeCell ref="BYS6:BYV6"/>
    <mergeCell ref="BYW6:BYZ6"/>
    <mergeCell ref="BZA6:BZD6"/>
    <mergeCell ref="BXQ6:BXT6"/>
    <mergeCell ref="BXU6:BXX6"/>
    <mergeCell ref="BXY6:BYB6"/>
    <mergeCell ref="BYC6:BYF6"/>
    <mergeCell ref="BYG6:BYJ6"/>
    <mergeCell ref="BWW6:BWZ6"/>
    <mergeCell ref="BXA6:BXD6"/>
    <mergeCell ref="BXE6:BXH6"/>
    <mergeCell ref="BXI6:BXL6"/>
    <mergeCell ref="BXM6:BXP6"/>
    <mergeCell ref="BWC6:BWF6"/>
    <mergeCell ref="BWG6:BWJ6"/>
    <mergeCell ref="BWK6:BWN6"/>
    <mergeCell ref="BWO6:BWR6"/>
    <mergeCell ref="BWS6:BWV6"/>
    <mergeCell ref="BVI6:BVL6"/>
    <mergeCell ref="BVM6:BVP6"/>
    <mergeCell ref="BVQ6:BVT6"/>
    <mergeCell ref="BVU6:BVX6"/>
    <mergeCell ref="BVY6:BWB6"/>
    <mergeCell ref="BUO6:BUR6"/>
    <mergeCell ref="BUS6:BUV6"/>
    <mergeCell ref="BUW6:BUZ6"/>
    <mergeCell ref="BVA6:BVD6"/>
    <mergeCell ref="BVE6:BVH6"/>
    <mergeCell ref="BTU6:BTX6"/>
    <mergeCell ref="BTY6:BUB6"/>
    <mergeCell ref="BUC6:BUF6"/>
    <mergeCell ref="BUG6:BUJ6"/>
    <mergeCell ref="BUK6:BUN6"/>
    <mergeCell ref="BTA6:BTD6"/>
    <mergeCell ref="BTE6:BTH6"/>
    <mergeCell ref="BTI6:BTL6"/>
    <mergeCell ref="BTM6:BTP6"/>
    <mergeCell ref="BTQ6:BTT6"/>
    <mergeCell ref="BSG6:BSJ6"/>
    <mergeCell ref="BSK6:BSN6"/>
    <mergeCell ref="BSO6:BSR6"/>
    <mergeCell ref="BSS6:BSV6"/>
    <mergeCell ref="BSW6:BSZ6"/>
    <mergeCell ref="BRM6:BRP6"/>
    <mergeCell ref="BRQ6:BRT6"/>
    <mergeCell ref="BRU6:BRX6"/>
    <mergeCell ref="BRY6:BSB6"/>
    <mergeCell ref="BSC6:BSF6"/>
    <mergeCell ref="BQS6:BQV6"/>
    <mergeCell ref="BQW6:BQZ6"/>
    <mergeCell ref="BRA6:BRD6"/>
    <mergeCell ref="BRE6:BRH6"/>
    <mergeCell ref="BRI6:BRL6"/>
    <mergeCell ref="BPY6:BQB6"/>
    <mergeCell ref="BQC6:BQF6"/>
    <mergeCell ref="BQG6:BQJ6"/>
    <mergeCell ref="BQK6:BQN6"/>
    <mergeCell ref="BQO6:BQR6"/>
    <mergeCell ref="BPE6:BPH6"/>
    <mergeCell ref="BPI6:BPL6"/>
    <mergeCell ref="BPM6:BPP6"/>
    <mergeCell ref="BPQ6:BPT6"/>
    <mergeCell ref="BPU6:BPX6"/>
    <mergeCell ref="BOK6:BON6"/>
    <mergeCell ref="BOO6:BOR6"/>
    <mergeCell ref="BOS6:BOV6"/>
    <mergeCell ref="BOW6:BOZ6"/>
    <mergeCell ref="BPA6:BPD6"/>
    <mergeCell ref="BNQ6:BNT6"/>
    <mergeCell ref="BNU6:BNX6"/>
    <mergeCell ref="BNY6:BOB6"/>
    <mergeCell ref="BOC6:BOF6"/>
    <mergeCell ref="BOG6:BOJ6"/>
    <mergeCell ref="BMW6:BMZ6"/>
    <mergeCell ref="BNA6:BND6"/>
    <mergeCell ref="BNE6:BNH6"/>
    <mergeCell ref="BNI6:BNL6"/>
    <mergeCell ref="BNM6:BNP6"/>
    <mergeCell ref="BMC6:BMF6"/>
    <mergeCell ref="BMG6:BMJ6"/>
    <mergeCell ref="BMK6:BMN6"/>
    <mergeCell ref="BMO6:BMR6"/>
    <mergeCell ref="BMS6:BMV6"/>
    <mergeCell ref="BLI6:BLL6"/>
    <mergeCell ref="BLM6:BLP6"/>
    <mergeCell ref="BLQ6:BLT6"/>
    <mergeCell ref="BLU6:BLX6"/>
    <mergeCell ref="BLY6:BMB6"/>
    <mergeCell ref="BKO6:BKR6"/>
    <mergeCell ref="BKS6:BKV6"/>
    <mergeCell ref="BKW6:BKZ6"/>
    <mergeCell ref="BLA6:BLD6"/>
    <mergeCell ref="BLE6:BLH6"/>
    <mergeCell ref="BJU6:BJX6"/>
    <mergeCell ref="BJY6:BKB6"/>
    <mergeCell ref="BKC6:BKF6"/>
    <mergeCell ref="BKG6:BKJ6"/>
    <mergeCell ref="BKK6:BKN6"/>
    <mergeCell ref="BJA6:BJD6"/>
    <mergeCell ref="BJE6:BJH6"/>
    <mergeCell ref="BJI6:BJL6"/>
    <mergeCell ref="BJM6:BJP6"/>
    <mergeCell ref="BJQ6:BJT6"/>
    <mergeCell ref="BIG6:BIJ6"/>
    <mergeCell ref="BIK6:BIN6"/>
    <mergeCell ref="BIO6:BIR6"/>
    <mergeCell ref="BIS6:BIV6"/>
    <mergeCell ref="BIW6:BIZ6"/>
    <mergeCell ref="BHM6:BHP6"/>
    <mergeCell ref="BHQ6:BHT6"/>
    <mergeCell ref="BHU6:BHX6"/>
    <mergeCell ref="BHY6:BIB6"/>
    <mergeCell ref="BIC6:BIF6"/>
    <mergeCell ref="BGS6:BGV6"/>
    <mergeCell ref="BGW6:BGZ6"/>
    <mergeCell ref="BHA6:BHD6"/>
    <mergeCell ref="BHE6:BHH6"/>
    <mergeCell ref="BHI6:BHL6"/>
    <mergeCell ref="BFY6:BGB6"/>
    <mergeCell ref="BGC6:BGF6"/>
    <mergeCell ref="BGG6:BGJ6"/>
    <mergeCell ref="BGK6:BGN6"/>
    <mergeCell ref="BGO6:BGR6"/>
    <mergeCell ref="BFE6:BFH6"/>
    <mergeCell ref="BFI6:BFL6"/>
    <mergeCell ref="BFM6:BFP6"/>
    <mergeCell ref="BFQ6:BFT6"/>
    <mergeCell ref="BFU6:BFX6"/>
    <mergeCell ref="BEK6:BEN6"/>
    <mergeCell ref="BEO6:BER6"/>
    <mergeCell ref="BES6:BEV6"/>
    <mergeCell ref="BEW6:BEZ6"/>
    <mergeCell ref="BFA6:BFD6"/>
    <mergeCell ref="BDQ6:BDT6"/>
    <mergeCell ref="BDU6:BDX6"/>
    <mergeCell ref="BDY6:BEB6"/>
    <mergeCell ref="BEC6:BEF6"/>
    <mergeCell ref="BEG6:BEJ6"/>
    <mergeCell ref="BCW6:BCZ6"/>
    <mergeCell ref="BDA6:BDD6"/>
    <mergeCell ref="BDE6:BDH6"/>
    <mergeCell ref="BDI6:BDL6"/>
    <mergeCell ref="BDM6:BDP6"/>
    <mergeCell ref="BCC6:BCF6"/>
    <mergeCell ref="BCG6:BCJ6"/>
    <mergeCell ref="BCK6:BCN6"/>
    <mergeCell ref="BCO6:BCR6"/>
    <mergeCell ref="BCS6:BCV6"/>
    <mergeCell ref="BBI6:BBL6"/>
    <mergeCell ref="BBM6:BBP6"/>
    <mergeCell ref="BBQ6:BBT6"/>
    <mergeCell ref="BBU6:BBX6"/>
    <mergeCell ref="BBY6:BCB6"/>
    <mergeCell ref="BAO6:BAR6"/>
    <mergeCell ref="BAS6:BAV6"/>
    <mergeCell ref="BAW6:BAZ6"/>
    <mergeCell ref="BBA6:BBD6"/>
    <mergeCell ref="BBE6:BBH6"/>
    <mergeCell ref="AZU6:AZX6"/>
    <mergeCell ref="AZY6:BAB6"/>
    <mergeCell ref="BAC6:BAF6"/>
    <mergeCell ref="BAG6:BAJ6"/>
    <mergeCell ref="BAK6:BAN6"/>
    <mergeCell ref="AZA6:AZD6"/>
    <mergeCell ref="AZE6:AZH6"/>
    <mergeCell ref="AZI6:AZL6"/>
    <mergeCell ref="AZM6:AZP6"/>
    <mergeCell ref="AZQ6:AZT6"/>
    <mergeCell ref="AYG6:AYJ6"/>
    <mergeCell ref="AYK6:AYN6"/>
    <mergeCell ref="AYO6:AYR6"/>
    <mergeCell ref="AYS6:AYV6"/>
    <mergeCell ref="AYW6:AYZ6"/>
    <mergeCell ref="AXM6:AXP6"/>
    <mergeCell ref="AXQ6:AXT6"/>
    <mergeCell ref="AXU6:AXX6"/>
    <mergeCell ref="AXY6:AYB6"/>
    <mergeCell ref="AYC6:AYF6"/>
    <mergeCell ref="AWS6:AWV6"/>
    <mergeCell ref="AWW6:AWZ6"/>
    <mergeCell ref="AXA6:AXD6"/>
    <mergeCell ref="AXE6:AXH6"/>
    <mergeCell ref="AXI6:AXL6"/>
    <mergeCell ref="AVY6:AWB6"/>
    <mergeCell ref="AWC6:AWF6"/>
    <mergeCell ref="AWG6:AWJ6"/>
    <mergeCell ref="AWK6:AWN6"/>
    <mergeCell ref="AWO6:AWR6"/>
    <mergeCell ref="AVE6:AVH6"/>
    <mergeCell ref="AVI6:AVL6"/>
    <mergeCell ref="AVM6:AVP6"/>
    <mergeCell ref="AVQ6:AVT6"/>
    <mergeCell ref="AVU6:AVX6"/>
    <mergeCell ref="AUK6:AUN6"/>
    <mergeCell ref="AUO6:AUR6"/>
    <mergeCell ref="AUS6:AUV6"/>
    <mergeCell ref="AUW6:AUZ6"/>
    <mergeCell ref="AVA6:AVD6"/>
    <mergeCell ref="ATQ6:ATT6"/>
    <mergeCell ref="ATU6:ATX6"/>
    <mergeCell ref="ATY6:AUB6"/>
    <mergeCell ref="AUC6:AUF6"/>
    <mergeCell ref="AUG6:AUJ6"/>
    <mergeCell ref="ASW6:ASZ6"/>
    <mergeCell ref="ATA6:ATD6"/>
    <mergeCell ref="ATE6:ATH6"/>
    <mergeCell ref="ATI6:ATL6"/>
    <mergeCell ref="ATM6:ATP6"/>
    <mergeCell ref="ASC6:ASF6"/>
    <mergeCell ref="ASG6:ASJ6"/>
    <mergeCell ref="ASK6:ASN6"/>
    <mergeCell ref="ASO6:ASR6"/>
    <mergeCell ref="ASS6:ASV6"/>
    <mergeCell ref="ARI6:ARL6"/>
    <mergeCell ref="ARM6:ARP6"/>
    <mergeCell ref="ARQ6:ART6"/>
    <mergeCell ref="ARU6:ARX6"/>
    <mergeCell ref="ARY6:ASB6"/>
    <mergeCell ref="AQO6:AQR6"/>
    <mergeCell ref="AQS6:AQV6"/>
    <mergeCell ref="AQW6:AQZ6"/>
    <mergeCell ref="ARA6:ARD6"/>
    <mergeCell ref="ARE6:ARH6"/>
    <mergeCell ref="APU6:APX6"/>
    <mergeCell ref="APY6:AQB6"/>
    <mergeCell ref="AQC6:AQF6"/>
    <mergeCell ref="AQG6:AQJ6"/>
    <mergeCell ref="AQK6:AQN6"/>
    <mergeCell ref="APA6:APD6"/>
    <mergeCell ref="APE6:APH6"/>
    <mergeCell ref="API6:APL6"/>
    <mergeCell ref="APM6:APP6"/>
    <mergeCell ref="APQ6:APT6"/>
    <mergeCell ref="AOG6:AOJ6"/>
    <mergeCell ref="AOK6:AON6"/>
    <mergeCell ref="AOO6:AOR6"/>
    <mergeCell ref="AOS6:AOV6"/>
    <mergeCell ref="AOW6:AOZ6"/>
    <mergeCell ref="ANM6:ANP6"/>
    <mergeCell ref="ANQ6:ANT6"/>
    <mergeCell ref="ANU6:ANX6"/>
    <mergeCell ref="ANY6:AOB6"/>
    <mergeCell ref="AOC6:AOF6"/>
    <mergeCell ref="AMS6:AMV6"/>
    <mergeCell ref="AMW6:AMZ6"/>
    <mergeCell ref="ANA6:AND6"/>
    <mergeCell ref="ANE6:ANH6"/>
    <mergeCell ref="ANI6:ANL6"/>
    <mergeCell ref="ALY6:AMB6"/>
    <mergeCell ref="AMC6:AMF6"/>
    <mergeCell ref="AMG6:AMJ6"/>
    <mergeCell ref="AMK6:AMN6"/>
    <mergeCell ref="AMO6:AMR6"/>
    <mergeCell ref="ALE6:ALH6"/>
    <mergeCell ref="ALI6:ALL6"/>
    <mergeCell ref="ALM6:ALP6"/>
    <mergeCell ref="ALQ6:ALT6"/>
    <mergeCell ref="ALU6:ALX6"/>
    <mergeCell ref="AKK6:AKN6"/>
    <mergeCell ref="AKO6:AKR6"/>
    <mergeCell ref="AKS6:AKV6"/>
    <mergeCell ref="AKW6:AKZ6"/>
    <mergeCell ref="ALA6:ALD6"/>
    <mergeCell ref="AJQ6:AJT6"/>
    <mergeCell ref="AJU6:AJX6"/>
    <mergeCell ref="AJY6:AKB6"/>
    <mergeCell ref="AKC6:AKF6"/>
    <mergeCell ref="AKG6:AKJ6"/>
    <mergeCell ref="AIW6:AIZ6"/>
    <mergeCell ref="AJA6:AJD6"/>
    <mergeCell ref="AJE6:AJH6"/>
    <mergeCell ref="AJI6:AJL6"/>
    <mergeCell ref="AJM6:AJP6"/>
    <mergeCell ref="AIC6:AIF6"/>
    <mergeCell ref="AIG6:AIJ6"/>
    <mergeCell ref="AIK6:AIN6"/>
    <mergeCell ref="AIO6:AIR6"/>
    <mergeCell ref="AIS6:AIV6"/>
    <mergeCell ref="AHI6:AHL6"/>
    <mergeCell ref="AHM6:AHP6"/>
    <mergeCell ref="AHQ6:AHT6"/>
    <mergeCell ref="AHU6:AHX6"/>
    <mergeCell ref="AHY6:AIB6"/>
    <mergeCell ref="AGO6:AGR6"/>
    <mergeCell ref="AGS6:AGV6"/>
    <mergeCell ref="AGW6:AGZ6"/>
    <mergeCell ref="AHA6:AHD6"/>
    <mergeCell ref="AHE6:AHH6"/>
    <mergeCell ref="AFU6:AFX6"/>
    <mergeCell ref="AFY6:AGB6"/>
    <mergeCell ref="AGC6:AGF6"/>
    <mergeCell ref="AGG6:AGJ6"/>
    <mergeCell ref="AGK6:AGN6"/>
    <mergeCell ref="AFA6:AFD6"/>
    <mergeCell ref="AFE6:AFH6"/>
    <mergeCell ref="AFI6:AFL6"/>
    <mergeCell ref="AFM6:AFP6"/>
    <mergeCell ref="AFQ6:AFT6"/>
    <mergeCell ref="AEG6:AEJ6"/>
    <mergeCell ref="AEK6:AEN6"/>
    <mergeCell ref="AEO6:AER6"/>
    <mergeCell ref="AES6:AEV6"/>
    <mergeCell ref="AEW6:AEZ6"/>
    <mergeCell ref="ADM6:ADP6"/>
    <mergeCell ref="ADQ6:ADT6"/>
    <mergeCell ref="ADU6:ADX6"/>
    <mergeCell ref="ADY6:AEB6"/>
    <mergeCell ref="AEC6:AEF6"/>
    <mergeCell ref="ACS6:ACV6"/>
    <mergeCell ref="ACW6:ACZ6"/>
    <mergeCell ref="ADA6:ADD6"/>
    <mergeCell ref="ADE6:ADH6"/>
    <mergeCell ref="ADI6:ADL6"/>
    <mergeCell ref="ABY6:ACB6"/>
    <mergeCell ref="ACC6:ACF6"/>
    <mergeCell ref="ACG6:ACJ6"/>
    <mergeCell ref="ACK6:ACN6"/>
    <mergeCell ref="ACO6:ACR6"/>
    <mergeCell ref="ABE6:ABH6"/>
    <mergeCell ref="ABI6:ABL6"/>
    <mergeCell ref="ABM6:ABP6"/>
    <mergeCell ref="ABQ6:ABT6"/>
    <mergeCell ref="ABU6:ABX6"/>
    <mergeCell ref="AAK6:AAN6"/>
    <mergeCell ref="AAO6:AAR6"/>
    <mergeCell ref="AAS6:AAV6"/>
    <mergeCell ref="AAW6:AAZ6"/>
    <mergeCell ref="ABA6:ABD6"/>
    <mergeCell ref="ZQ6:ZT6"/>
    <mergeCell ref="ZU6:ZX6"/>
    <mergeCell ref="ZY6:AAB6"/>
    <mergeCell ref="AAC6:AAF6"/>
    <mergeCell ref="AAG6:AAJ6"/>
    <mergeCell ref="YW6:YZ6"/>
    <mergeCell ref="ZA6:ZD6"/>
    <mergeCell ref="ZE6:ZH6"/>
    <mergeCell ref="ZI6:ZL6"/>
    <mergeCell ref="ZM6:ZP6"/>
    <mergeCell ref="YC6:YF6"/>
    <mergeCell ref="YG6:YJ6"/>
    <mergeCell ref="YK6:YN6"/>
    <mergeCell ref="YO6:YR6"/>
    <mergeCell ref="YS6:YV6"/>
    <mergeCell ref="XI6:XL6"/>
    <mergeCell ref="XM6:XP6"/>
    <mergeCell ref="XQ6:XT6"/>
    <mergeCell ref="XU6:XX6"/>
    <mergeCell ref="XY6:YB6"/>
    <mergeCell ref="WO6:WR6"/>
    <mergeCell ref="WS6:WV6"/>
    <mergeCell ref="WW6:WZ6"/>
    <mergeCell ref="XA6:XD6"/>
    <mergeCell ref="XE6:XH6"/>
    <mergeCell ref="VU6:VX6"/>
    <mergeCell ref="VY6:WB6"/>
    <mergeCell ref="WC6:WF6"/>
    <mergeCell ref="WG6:WJ6"/>
    <mergeCell ref="WK6:WN6"/>
    <mergeCell ref="VA6:VD6"/>
    <mergeCell ref="VE6:VH6"/>
    <mergeCell ref="VI6:VL6"/>
    <mergeCell ref="VM6:VP6"/>
    <mergeCell ref="VQ6:VT6"/>
    <mergeCell ref="UG6:UJ6"/>
    <mergeCell ref="UK6:UN6"/>
    <mergeCell ref="UO6:UR6"/>
    <mergeCell ref="US6:UV6"/>
    <mergeCell ref="UW6:UZ6"/>
    <mergeCell ref="TM6:TP6"/>
    <mergeCell ref="TQ6:TT6"/>
    <mergeCell ref="TU6:TX6"/>
    <mergeCell ref="TY6:UB6"/>
    <mergeCell ref="UC6:UF6"/>
    <mergeCell ref="SS6:SV6"/>
    <mergeCell ref="SW6:SZ6"/>
    <mergeCell ref="TA6:TD6"/>
    <mergeCell ref="TE6:TH6"/>
    <mergeCell ref="TI6:TL6"/>
    <mergeCell ref="RY6:SB6"/>
    <mergeCell ref="SC6:SF6"/>
    <mergeCell ref="SG6:SJ6"/>
    <mergeCell ref="SK6:SN6"/>
    <mergeCell ref="SO6:SR6"/>
    <mergeCell ref="RE6:RH6"/>
    <mergeCell ref="RI6:RL6"/>
    <mergeCell ref="RM6:RP6"/>
    <mergeCell ref="RQ6:RT6"/>
    <mergeCell ref="RU6:RX6"/>
    <mergeCell ref="QK6:QN6"/>
    <mergeCell ref="QO6:QR6"/>
    <mergeCell ref="QS6:QV6"/>
    <mergeCell ref="QW6:QZ6"/>
    <mergeCell ref="RA6:RD6"/>
    <mergeCell ref="PQ6:PT6"/>
    <mergeCell ref="PU6:PX6"/>
    <mergeCell ref="PY6:QB6"/>
    <mergeCell ref="QC6:QF6"/>
    <mergeCell ref="QG6:QJ6"/>
    <mergeCell ref="OW6:OZ6"/>
    <mergeCell ref="PA6:PD6"/>
    <mergeCell ref="PE6:PH6"/>
    <mergeCell ref="PI6:PL6"/>
    <mergeCell ref="PM6:PP6"/>
    <mergeCell ref="OC6:OF6"/>
    <mergeCell ref="OG6:OJ6"/>
    <mergeCell ref="OK6:ON6"/>
    <mergeCell ref="OO6:OR6"/>
    <mergeCell ref="OS6:OV6"/>
    <mergeCell ref="NI6:NL6"/>
    <mergeCell ref="NM6:NP6"/>
    <mergeCell ref="NQ6:NT6"/>
    <mergeCell ref="NU6:NX6"/>
    <mergeCell ref="NY6:OB6"/>
    <mergeCell ref="MO6:MR6"/>
    <mergeCell ref="MS6:MV6"/>
    <mergeCell ref="MW6:MZ6"/>
    <mergeCell ref="NA6:ND6"/>
    <mergeCell ref="NE6:NH6"/>
    <mergeCell ref="LU6:LX6"/>
    <mergeCell ref="LY6:MB6"/>
    <mergeCell ref="MC6:MF6"/>
    <mergeCell ref="MG6:MJ6"/>
    <mergeCell ref="MK6:MN6"/>
    <mergeCell ref="LA6:LD6"/>
    <mergeCell ref="LE6:LH6"/>
    <mergeCell ref="LI6:LL6"/>
    <mergeCell ref="LM6:LP6"/>
    <mergeCell ref="LQ6:LT6"/>
    <mergeCell ref="KG6:KJ6"/>
    <mergeCell ref="KK6:KN6"/>
    <mergeCell ref="KO6:KR6"/>
    <mergeCell ref="KS6:KV6"/>
    <mergeCell ref="KW6:KZ6"/>
    <mergeCell ref="JM6:JP6"/>
    <mergeCell ref="JQ6:JT6"/>
    <mergeCell ref="JU6:JX6"/>
    <mergeCell ref="JY6:KB6"/>
    <mergeCell ref="KC6:KF6"/>
    <mergeCell ref="IS6:IV6"/>
    <mergeCell ref="IW6:IZ6"/>
    <mergeCell ref="JA6:JD6"/>
    <mergeCell ref="JE6:JH6"/>
    <mergeCell ref="JI6:JL6"/>
    <mergeCell ref="HY6:IB6"/>
    <mergeCell ref="IC6:IF6"/>
    <mergeCell ref="IG6:IJ6"/>
    <mergeCell ref="IK6:IN6"/>
    <mergeCell ref="IO6:IR6"/>
    <mergeCell ref="HE6:HH6"/>
    <mergeCell ref="HI6:HL6"/>
    <mergeCell ref="HM6:HP6"/>
    <mergeCell ref="HQ6:HT6"/>
    <mergeCell ref="HU6:HX6"/>
    <mergeCell ref="GK6:GN6"/>
    <mergeCell ref="GO6:GR6"/>
    <mergeCell ref="GS6:GV6"/>
    <mergeCell ref="GW6:GZ6"/>
    <mergeCell ref="HA6:HD6"/>
    <mergeCell ref="FQ6:FT6"/>
    <mergeCell ref="FU6:FX6"/>
    <mergeCell ref="FY6:GB6"/>
    <mergeCell ref="GC6:GF6"/>
    <mergeCell ref="GG6:GJ6"/>
    <mergeCell ref="EW6:EZ6"/>
    <mergeCell ref="FA6:FD6"/>
    <mergeCell ref="FE6:FH6"/>
    <mergeCell ref="FI6:FL6"/>
    <mergeCell ref="FM6:FP6"/>
    <mergeCell ref="EC6:EF6"/>
    <mergeCell ref="EG6:EJ6"/>
    <mergeCell ref="EK6:EN6"/>
    <mergeCell ref="EO6:ER6"/>
    <mergeCell ref="ES6:EV6"/>
    <mergeCell ref="DI6:DL6"/>
    <mergeCell ref="DM6:DP6"/>
    <mergeCell ref="DQ6:DT6"/>
    <mergeCell ref="DU6:DX6"/>
    <mergeCell ref="DY6:EB6"/>
    <mergeCell ref="CO6:CR6"/>
    <mergeCell ref="CS6:CV6"/>
    <mergeCell ref="CW6:CZ6"/>
    <mergeCell ref="DA6:DD6"/>
    <mergeCell ref="DE6:DH6"/>
    <mergeCell ref="BU6:BX6"/>
    <mergeCell ref="BY6:CB6"/>
    <mergeCell ref="CC6:CF6"/>
    <mergeCell ref="CG6:CJ6"/>
    <mergeCell ref="CK6:CN6"/>
    <mergeCell ref="BA6:BD6"/>
    <mergeCell ref="BE6:BH6"/>
    <mergeCell ref="BI6:BL6"/>
    <mergeCell ref="BM6:BP6"/>
    <mergeCell ref="BQ6:BT6"/>
    <mergeCell ref="AG6:AJ6"/>
    <mergeCell ref="AK6:AN6"/>
    <mergeCell ref="AO6:AR6"/>
    <mergeCell ref="AS6:AV6"/>
    <mergeCell ref="AW6:AZ6"/>
    <mergeCell ref="M6:P6"/>
    <mergeCell ref="Q6:T6"/>
    <mergeCell ref="U6:X6"/>
    <mergeCell ref="Y6:AB6"/>
    <mergeCell ref="AC6:AF6"/>
    <mergeCell ref="A1:K1"/>
    <mergeCell ref="A26:D26"/>
    <mergeCell ref="A22:K22"/>
    <mergeCell ref="A24:K24"/>
    <mergeCell ref="A15:K15"/>
    <mergeCell ref="A18:K18"/>
    <mergeCell ref="A21:K21"/>
    <mergeCell ref="A2:A3"/>
    <mergeCell ref="B2:E2"/>
    <mergeCell ref="F2:I2"/>
    <mergeCell ref="J2:K2"/>
    <mergeCell ref="A16:K16"/>
    <mergeCell ref="A19:K19"/>
    <mergeCell ref="A6:D6"/>
    <mergeCell ref="E6:H6"/>
    <mergeCell ref="I6:L6"/>
  </mergeCells>
  <pageMargins left="0.7" right="0.7" top="0.75" bottom="0.75" header="0.3" footer="0.3"/>
  <pageSetup paperSize="9"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4" tint="-0.249977111117893"/>
  </sheetPr>
  <dimension ref="A1:J12"/>
  <sheetViews>
    <sheetView workbookViewId="0">
      <selection activeCell="F4" sqref="F4"/>
    </sheetView>
  </sheetViews>
  <sheetFormatPr baseColWidth="10" defaultColWidth="11.42578125" defaultRowHeight="15" x14ac:dyDescent="0.25"/>
  <cols>
    <col min="1" max="1" width="19.85546875" customWidth="1"/>
    <col min="2" max="8" width="15.7109375" customWidth="1"/>
  </cols>
  <sheetData>
    <row r="1" spans="1:10" x14ac:dyDescent="0.25">
      <c r="A1" s="734" t="s">
        <v>713</v>
      </c>
      <c r="B1" s="734"/>
      <c r="C1" s="734"/>
      <c r="D1" s="734"/>
      <c r="E1" s="734"/>
      <c r="F1" s="734"/>
      <c r="G1" s="734"/>
      <c r="H1" s="734"/>
      <c r="I1" s="15"/>
      <c r="J1" s="15"/>
    </row>
    <row r="2" spans="1:10" x14ac:dyDescent="0.25">
      <c r="A2" s="734" t="s">
        <v>523</v>
      </c>
      <c r="B2" s="734"/>
      <c r="C2" s="734"/>
      <c r="D2" s="734"/>
      <c r="E2" s="734"/>
      <c r="F2" s="734"/>
      <c r="G2" s="734"/>
      <c r="H2" s="734"/>
      <c r="I2" s="15"/>
      <c r="J2" s="15"/>
    </row>
    <row r="3" spans="1:10" ht="21" customHeight="1" x14ac:dyDescent="0.25">
      <c r="A3" s="644"/>
      <c r="B3" s="735" t="s">
        <v>826</v>
      </c>
      <c r="C3" s="736"/>
      <c r="D3" s="735" t="s">
        <v>825</v>
      </c>
      <c r="E3" s="736"/>
      <c r="F3" s="737" t="s">
        <v>827</v>
      </c>
      <c r="G3" s="737"/>
      <c r="H3" s="738" t="s">
        <v>712</v>
      </c>
      <c r="I3" s="15"/>
      <c r="J3" s="15"/>
    </row>
    <row r="4" spans="1:10" x14ac:dyDescent="0.25">
      <c r="A4" s="644"/>
      <c r="B4" s="441" t="s">
        <v>32</v>
      </c>
      <c r="C4" s="442" t="s">
        <v>427</v>
      </c>
      <c r="D4" s="441" t="s">
        <v>32</v>
      </c>
      <c r="E4" s="442" t="s">
        <v>427</v>
      </c>
      <c r="F4" s="441" t="s">
        <v>32</v>
      </c>
      <c r="G4" s="442" t="s">
        <v>427</v>
      </c>
      <c r="H4" s="738"/>
      <c r="I4" s="15"/>
      <c r="J4" s="15"/>
    </row>
    <row r="5" spans="1:10" x14ac:dyDescent="0.25">
      <c r="A5" s="22" t="s">
        <v>31</v>
      </c>
      <c r="B5" s="443">
        <v>1824</v>
      </c>
      <c r="C5" s="443">
        <v>721178.7999999997</v>
      </c>
      <c r="D5" s="443">
        <v>1192</v>
      </c>
      <c r="E5" s="443">
        <v>707332.80000000051</v>
      </c>
      <c r="F5" s="443">
        <v>3016</v>
      </c>
      <c r="G5" s="443">
        <v>1428511.6</v>
      </c>
      <c r="H5" s="444">
        <v>2969</v>
      </c>
      <c r="I5" s="15"/>
      <c r="J5" s="97"/>
    </row>
    <row r="6" spans="1:10" x14ac:dyDescent="0.25">
      <c r="A6" s="739" t="s">
        <v>201</v>
      </c>
      <c r="B6" s="739"/>
      <c r="C6" s="739"/>
      <c r="D6" s="739"/>
      <c r="E6" s="739"/>
      <c r="F6" s="739"/>
      <c r="G6" s="739"/>
      <c r="H6" s="739"/>
      <c r="I6" s="15"/>
      <c r="J6" s="97"/>
    </row>
    <row r="7" spans="1:10" x14ac:dyDescent="0.25">
      <c r="A7" s="644"/>
      <c r="B7" s="737" t="s">
        <v>152</v>
      </c>
      <c r="C7" s="737"/>
      <c r="D7" s="737" t="s">
        <v>153</v>
      </c>
      <c r="E7" s="737"/>
      <c r="F7" s="740" t="s">
        <v>154</v>
      </c>
      <c r="G7" s="740"/>
      <c r="H7" s="741" t="s">
        <v>155</v>
      </c>
      <c r="I7" s="15"/>
      <c r="J7" s="15"/>
    </row>
    <row r="8" spans="1:10" x14ac:dyDescent="0.25">
      <c r="A8" s="644"/>
      <c r="B8" s="441" t="s">
        <v>32</v>
      </c>
      <c r="C8" s="442" t="s">
        <v>156</v>
      </c>
      <c r="D8" s="441" t="s">
        <v>32</v>
      </c>
      <c r="E8" s="442" t="s">
        <v>156</v>
      </c>
      <c r="F8" s="441" t="s">
        <v>32</v>
      </c>
      <c r="G8" s="442" t="s">
        <v>156</v>
      </c>
      <c r="H8" s="742"/>
      <c r="I8" s="15"/>
      <c r="J8" s="15"/>
    </row>
    <row r="9" spans="1:10" x14ac:dyDescent="0.25">
      <c r="A9" s="30" t="s">
        <v>31</v>
      </c>
      <c r="B9" s="443">
        <v>16628</v>
      </c>
      <c r="C9" s="443">
        <v>3427405.2400000007</v>
      </c>
      <c r="D9" s="443">
        <v>2735</v>
      </c>
      <c r="E9" s="443">
        <v>1312799.25</v>
      </c>
      <c r="F9" s="443">
        <v>19363</v>
      </c>
      <c r="G9" s="443">
        <v>4740204.49</v>
      </c>
      <c r="H9" s="444">
        <v>10818</v>
      </c>
      <c r="I9" s="15"/>
      <c r="J9" s="15"/>
    </row>
    <row r="10" spans="1:10" x14ac:dyDescent="0.25">
      <c r="A10" s="15"/>
      <c r="B10" s="15"/>
      <c r="C10" s="15"/>
      <c r="D10" s="15"/>
      <c r="E10" s="15"/>
      <c r="F10" s="15"/>
      <c r="G10" s="15"/>
      <c r="H10" s="15"/>
      <c r="I10" s="15"/>
      <c r="J10" s="15"/>
    </row>
    <row r="11" spans="1:10" x14ac:dyDescent="0.25">
      <c r="A11" s="26" t="s">
        <v>530</v>
      </c>
      <c r="B11" s="26"/>
      <c r="C11" s="26"/>
      <c r="D11" s="26"/>
      <c r="E11" s="26"/>
      <c r="F11" s="26"/>
      <c r="G11" s="26"/>
      <c r="H11" s="26"/>
      <c r="I11" s="26"/>
      <c r="J11" s="26"/>
    </row>
    <row r="12" spans="1:10" x14ac:dyDescent="0.25">
      <c r="A12" s="23" t="s">
        <v>157</v>
      </c>
      <c r="B12" s="15"/>
      <c r="C12" s="15"/>
      <c r="D12" s="15"/>
      <c r="E12" s="15"/>
      <c r="F12" s="15"/>
      <c r="G12" s="15"/>
      <c r="H12" s="15"/>
      <c r="I12" s="15"/>
      <c r="J12" s="15"/>
    </row>
  </sheetData>
  <mergeCells count="13">
    <mergeCell ref="A6:H6"/>
    <mergeCell ref="A7:A8"/>
    <mergeCell ref="B7:C7"/>
    <mergeCell ref="D7:E7"/>
    <mergeCell ref="F7:G7"/>
    <mergeCell ref="H7:H8"/>
    <mergeCell ref="A1:H1"/>
    <mergeCell ref="A2:H2"/>
    <mergeCell ref="A3:A4"/>
    <mergeCell ref="B3:C3"/>
    <mergeCell ref="D3:E3"/>
    <mergeCell ref="F3:G3"/>
    <mergeCell ref="H3:H4"/>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4" tint="-0.249977111117893"/>
  </sheetPr>
  <dimension ref="A1:F17"/>
  <sheetViews>
    <sheetView zoomScale="90" zoomScaleNormal="90" workbookViewId="0">
      <selection activeCell="D7" sqref="D7"/>
    </sheetView>
  </sheetViews>
  <sheetFormatPr baseColWidth="10" defaultColWidth="8.85546875" defaultRowHeight="12.75" customHeight="1" x14ac:dyDescent="0.2"/>
  <cols>
    <col min="1" max="1" width="43" style="44" customWidth="1"/>
    <col min="2" max="2" width="31.5703125" style="44" customWidth="1"/>
    <col min="3" max="3" width="8.85546875" style="44"/>
    <col min="4" max="4" width="13" style="44" bestFit="1" customWidth="1"/>
    <col min="5" max="5" width="8.85546875" style="44"/>
    <col min="6" max="6" width="12.7109375" style="44" bestFit="1" customWidth="1"/>
    <col min="7" max="7" width="8.85546875" style="44"/>
    <col min="8" max="8" width="3.7109375" style="44" customWidth="1"/>
    <col min="9" max="16384" width="8.85546875" style="44"/>
  </cols>
  <sheetData>
    <row r="1" spans="1:6" ht="15" customHeight="1" x14ac:dyDescent="0.2">
      <c r="A1" s="635" t="s">
        <v>370</v>
      </c>
      <c r="B1" s="636"/>
    </row>
    <row r="2" spans="1:6" ht="11.25" customHeight="1" x14ac:dyDescent="0.2">
      <c r="A2" s="635" t="s">
        <v>373</v>
      </c>
      <c r="B2" s="635"/>
    </row>
    <row r="3" spans="1:6" s="45" customFormat="1" ht="19.5" customHeight="1" x14ac:dyDescent="0.25">
      <c r="A3" s="246" t="s">
        <v>372</v>
      </c>
      <c r="B3" s="247" t="s">
        <v>371</v>
      </c>
    </row>
    <row r="4" spans="1:6" s="46" customFormat="1" ht="15" customHeight="1" x14ac:dyDescent="0.25">
      <c r="A4" s="249" t="s">
        <v>374</v>
      </c>
      <c r="B4" s="251">
        <v>39349175.210000001</v>
      </c>
    </row>
    <row r="5" spans="1:6" s="46" customFormat="1" ht="15" customHeight="1" x14ac:dyDescent="0.25">
      <c r="A5" s="249" t="s">
        <v>375</v>
      </c>
      <c r="B5" s="251">
        <v>894461.63</v>
      </c>
    </row>
    <row r="6" spans="1:6" s="46" customFormat="1" ht="15" customHeight="1" x14ac:dyDescent="0.25">
      <c r="A6" s="249" t="s">
        <v>376</v>
      </c>
      <c r="B6" s="251">
        <v>1039613.11</v>
      </c>
      <c r="D6" s="605"/>
    </row>
    <row r="7" spans="1:6" s="46" customFormat="1" ht="15" customHeight="1" x14ac:dyDescent="0.25">
      <c r="A7" s="249" t="s">
        <v>377</v>
      </c>
      <c r="B7" s="251">
        <v>456192</v>
      </c>
    </row>
    <row r="8" spans="1:6" s="46" customFormat="1" ht="15" customHeight="1" x14ac:dyDescent="0.25">
      <c r="A8" s="248" t="s">
        <v>164</v>
      </c>
      <c r="B8" s="252">
        <f>SUM(B4:B7)</f>
        <v>41739441.950000003</v>
      </c>
    </row>
    <row r="9" spans="1:6" s="46" customFormat="1" ht="15" customHeight="1" x14ac:dyDescent="0.25">
      <c r="A9" s="248" t="s">
        <v>378</v>
      </c>
      <c r="B9" s="253">
        <v>40631129.5</v>
      </c>
    </row>
    <row r="10" spans="1:6" s="46" customFormat="1" ht="15" customHeight="1" x14ac:dyDescent="0.25">
      <c r="A10" s="249" t="s">
        <v>379</v>
      </c>
      <c r="B10" s="254">
        <f>B8-B9</f>
        <v>1108312.450000003</v>
      </c>
    </row>
    <row r="11" spans="1:6" s="46" customFormat="1" ht="15" customHeight="1" x14ac:dyDescent="0.25">
      <c r="A11" s="250" t="s">
        <v>380</v>
      </c>
      <c r="B11" s="255">
        <f>+(B8*100/B9)-100</f>
        <v>2.7277421613396342</v>
      </c>
      <c r="F11" s="47"/>
    </row>
    <row r="12" spans="1:6" s="46" customFormat="1" ht="15.6" hidden="1" customHeight="1" x14ac:dyDescent="0.25">
      <c r="A12" s="48"/>
      <c r="B12" s="49"/>
    </row>
    <row r="13" spans="1:6" s="46" customFormat="1" ht="12.75" customHeight="1" x14ac:dyDescent="0.25"/>
    <row r="14" spans="1:6" ht="12.75" customHeight="1" x14ac:dyDescent="0.2">
      <c r="A14" s="239" t="s">
        <v>381</v>
      </c>
    </row>
    <row r="17" ht="12" customHeight="1" x14ac:dyDescent="0.2"/>
  </sheetData>
  <mergeCells count="2">
    <mergeCell ref="A1:B1"/>
    <mergeCell ref="A2:B2"/>
  </mergeCells>
  <printOptions horizontalCentered="1"/>
  <pageMargins left="0.31496062992125984" right="0.31496062992125984" top="0.35433070866141736" bottom="0.35433070866141736" header="0.31496062992125984" footer="0.31496062992125984"/>
  <pageSetup paperSize="9" orientation="landscape"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4" tint="-0.249977111117893"/>
  </sheetPr>
  <dimension ref="A1:F21"/>
  <sheetViews>
    <sheetView workbookViewId="0">
      <selection sqref="A1:F1"/>
    </sheetView>
  </sheetViews>
  <sheetFormatPr baseColWidth="10" defaultColWidth="11.42578125" defaultRowHeight="15" x14ac:dyDescent="0.25"/>
  <cols>
    <col min="1" max="1" width="5.7109375" customWidth="1"/>
    <col min="2" max="6" width="16.7109375" customWidth="1"/>
  </cols>
  <sheetData>
    <row r="1" spans="1:6" x14ac:dyDescent="0.25">
      <c r="A1" s="702" t="s">
        <v>765</v>
      </c>
      <c r="B1" s="702"/>
      <c r="C1" s="702"/>
      <c r="D1" s="702"/>
      <c r="E1" s="702"/>
      <c r="F1" s="702"/>
    </row>
    <row r="2" spans="1:6" x14ac:dyDescent="0.25">
      <c r="A2" s="743" t="s">
        <v>39</v>
      </c>
      <c r="B2" s="242" t="s">
        <v>524</v>
      </c>
      <c r="C2" s="242" t="s">
        <v>529</v>
      </c>
      <c r="D2" s="242" t="s">
        <v>528</v>
      </c>
      <c r="E2" s="242" t="s">
        <v>527</v>
      </c>
      <c r="F2" s="242" t="s">
        <v>526</v>
      </c>
    </row>
    <row r="3" spans="1:6" x14ac:dyDescent="0.25">
      <c r="A3" s="744"/>
      <c r="B3" s="242" t="s">
        <v>525</v>
      </c>
      <c r="C3" s="551" t="s">
        <v>525</v>
      </c>
      <c r="D3" s="551" t="s">
        <v>525</v>
      </c>
      <c r="E3" s="551" t="s">
        <v>525</v>
      </c>
      <c r="F3" s="551" t="s">
        <v>525</v>
      </c>
    </row>
    <row r="4" spans="1:6" x14ac:dyDescent="0.25">
      <c r="A4" s="348" t="s">
        <v>239</v>
      </c>
      <c r="B4" s="360">
        <v>11216.5</v>
      </c>
      <c r="C4" s="360">
        <v>1757</v>
      </c>
      <c r="D4" s="360">
        <v>1086.33</v>
      </c>
      <c r="E4" s="360">
        <v>1036.08</v>
      </c>
      <c r="F4" s="360">
        <v>15095.92</v>
      </c>
    </row>
    <row r="5" spans="1:6" x14ac:dyDescent="0.25">
      <c r="A5" s="348" t="s">
        <v>240</v>
      </c>
      <c r="B5" s="360">
        <v>10478</v>
      </c>
      <c r="C5" s="360">
        <v>1748</v>
      </c>
      <c r="D5" s="360">
        <v>1095.08</v>
      </c>
      <c r="E5" s="360">
        <v>1055.67</v>
      </c>
      <c r="F5" s="360">
        <v>14376.75</v>
      </c>
    </row>
    <row r="6" spans="1:6" x14ac:dyDescent="0.25">
      <c r="A6" s="348" t="s">
        <v>241</v>
      </c>
      <c r="B6" s="360">
        <v>10142.5</v>
      </c>
      <c r="C6" s="360">
        <v>1821</v>
      </c>
      <c r="D6" s="360">
        <v>1132.33</v>
      </c>
      <c r="E6" s="360">
        <v>1085.33</v>
      </c>
      <c r="F6" s="360">
        <v>14181.17</v>
      </c>
    </row>
    <row r="7" spans="1:6" x14ac:dyDescent="0.25">
      <c r="A7" s="348" t="s">
        <v>242</v>
      </c>
      <c r="B7" s="360">
        <v>10737.5</v>
      </c>
      <c r="C7" s="360">
        <v>1873.5</v>
      </c>
      <c r="D7" s="360">
        <v>1163.75</v>
      </c>
      <c r="E7" s="360">
        <v>1093.75</v>
      </c>
      <c r="F7" s="360">
        <v>14868.5</v>
      </c>
    </row>
    <row r="8" spans="1:6" x14ac:dyDescent="0.25">
      <c r="A8" s="348" t="s">
        <v>243</v>
      </c>
      <c r="B8" s="360">
        <v>11966.5</v>
      </c>
      <c r="C8" s="360">
        <v>1958.5</v>
      </c>
      <c r="D8" s="360">
        <v>1228.58</v>
      </c>
      <c r="E8" s="360">
        <v>1100.58</v>
      </c>
      <c r="F8" s="360">
        <v>16254.17</v>
      </c>
    </row>
    <row r="9" spans="1:6" x14ac:dyDescent="0.25">
      <c r="A9" s="348" t="s">
        <v>244</v>
      </c>
      <c r="B9" s="360">
        <v>14804</v>
      </c>
      <c r="C9" s="360">
        <v>2136</v>
      </c>
      <c r="D9" s="360">
        <v>1335.08</v>
      </c>
      <c r="E9" s="360">
        <v>1126.5</v>
      </c>
      <c r="F9" s="360">
        <v>19401.580000000002</v>
      </c>
    </row>
    <row r="10" spans="1:6" x14ac:dyDescent="0.25">
      <c r="A10" s="348" t="s">
        <v>245</v>
      </c>
      <c r="B10" s="360">
        <v>15984</v>
      </c>
      <c r="C10" s="360">
        <v>2316</v>
      </c>
      <c r="D10" s="360">
        <v>1391.67</v>
      </c>
      <c r="E10" s="360">
        <v>1140.67</v>
      </c>
      <c r="F10" s="360">
        <v>20832.330000000002</v>
      </c>
    </row>
    <row r="11" spans="1:6" x14ac:dyDescent="0.25">
      <c r="A11" s="348" t="s">
        <v>246</v>
      </c>
      <c r="B11" s="360">
        <v>16511</v>
      </c>
      <c r="C11" s="360">
        <v>2462</v>
      </c>
      <c r="D11" s="360">
        <v>1437.58</v>
      </c>
      <c r="E11" s="360">
        <v>1142.25</v>
      </c>
      <c r="F11" s="360">
        <v>21552.83</v>
      </c>
    </row>
    <row r="12" spans="1:6" x14ac:dyDescent="0.25">
      <c r="A12" s="348" t="s">
        <v>247</v>
      </c>
      <c r="B12" s="360">
        <v>17595</v>
      </c>
      <c r="C12" s="360">
        <v>2510.5</v>
      </c>
      <c r="D12" s="360">
        <v>1485.58</v>
      </c>
      <c r="E12" s="360">
        <v>1163.75</v>
      </c>
      <c r="F12" s="360">
        <v>22754.83</v>
      </c>
    </row>
    <row r="13" spans="1:6" x14ac:dyDescent="0.25">
      <c r="A13" s="348" t="s">
        <v>248</v>
      </c>
      <c r="B13" s="360">
        <v>18609</v>
      </c>
      <c r="C13" s="360">
        <v>2523</v>
      </c>
      <c r="D13" s="360">
        <v>1531.67</v>
      </c>
      <c r="E13" s="360">
        <v>1167.92</v>
      </c>
      <c r="F13" s="360">
        <v>23831.58</v>
      </c>
    </row>
    <row r="14" spans="1:6" x14ac:dyDescent="0.25">
      <c r="A14" s="348" t="s">
        <v>40</v>
      </c>
      <c r="B14" s="360">
        <v>18934.5</v>
      </c>
      <c r="C14" s="360">
        <v>2519</v>
      </c>
      <c r="D14" s="360">
        <v>1554.33</v>
      </c>
      <c r="E14" s="360">
        <v>1153.42</v>
      </c>
      <c r="F14" s="360">
        <v>24161.25</v>
      </c>
    </row>
    <row r="15" spans="1:6" x14ac:dyDescent="0.25">
      <c r="A15" s="348" t="s">
        <v>41</v>
      </c>
      <c r="B15" s="360">
        <v>19703.5</v>
      </c>
      <c r="C15" s="360">
        <v>2505.5</v>
      </c>
      <c r="D15" s="360">
        <v>1585.17</v>
      </c>
      <c r="E15" s="360">
        <v>1153.08</v>
      </c>
      <c r="F15" s="360">
        <v>24947.25</v>
      </c>
    </row>
    <row r="16" spans="1:6" x14ac:dyDescent="0.25">
      <c r="A16" s="348" t="s">
        <v>42</v>
      </c>
      <c r="B16" s="360">
        <v>18981</v>
      </c>
      <c r="C16" s="360">
        <v>2698.5</v>
      </c>
      <c r="D16" s="360">
        <v>1653.58</v>
      </c>
      <c r="E16" s="360">
        <v>1171.5</v>
      </c>
      <c r="F16" s="360">
        <v>24504.58</v>
      </c>
    </row>
    <row r="17" spans="1:6" x14ac:dyDescent="0.25">
      <c r="A17" s="348" t="s">
        <v>189</v>
      </c>
      <c r="B17" s="360">
        <v>17892</v>
      </c>
      <c r="C17" s="360">
        <v>2586</v>
      </c>
      <c r="D17" s="360">
        <v>1695.5</v>
      </c>
      <c r="E17" s="360">
        <v>1173</v>
      </c>
      <c r="F17" s="360">
        <v>23346.5</v>
      </c>
    </row>
    <row r="18" spans="1:6" x14ac:dyDescent="0.25">
      <c r="A18" s="348" t="s">
        <v>208</v>
      </c>
      <c r="B18" s="360">
        <v>17151.5</v>
      </c>
      <c r="C18" s="360">
        <v>2612</v>
      </c>
      <c r="D18" s="360">
        <v>1761.83</v>
      </c>
      <c r="E18" s="360">
        <v>1200.33</v>
      </c>
      <c r="F18" s="360">
        <v>22725.67</v>
      </c>
    </row>
    <row r="19" spans="1:6" x14ac:dyDescent="0.25">
      <c r="A19" s="446" t="s">
        <v>249</v>
      </c>
      <c r="B19" s="361">
        <v>15121.5</v>
      </c>
      <c r="C19" s="361">
        <v>2710</v>
      </c>
      <c r="D19" s="361">
        <v>1805.17</v>
      </c>
      <c r="E19" s="361">
        <v>1202.08</v>
      </c>
      <c r="F19" s="361">
        <v>20838.75</v>
      </c>
    </row>
    <row r="20" spans="1:6" x14ac:dyDescent="0.25">
      <c r="B20" s="445"/>
      <c r="C20" s="445"/>
      <c r="D20" s="445"/>
      <c r="E20" s="445"/>
      <c r="F20" s="445"/>
    </row>
    <row r="21" spans="1:6" x14ac:dyDescent="0.25">
      <c r="B21" s="26" t="s">
        <v>530</v>
      </c>
    </row>
  </sheetData>
  <mergeCells count="2">
    <mergeCell ref="A1:F1"/>
    <mergeCell ref="A2:A3"/>
  </mergeCells>
  <pageMargins left="0.7" right="0.7" top="0.75" bottom="0.75" header="0.3" footer="0.3"/>
  <pageSetup paperSize="9"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4" tint="-0.249977111117893"/>
  </sheetPr>
  <dimension ref="A1:J8"/>
  <sheetViews>
    <sheetView workbookViewId="0">
      <selection activeCell="H24" sqref="H24"/>
    </sheetView>
  </sheetViews>
  <sheetFormatPr baseColWidth="10" defaultColWidth="11.42578125" defaultRowHeight="11.25" x14ac:dyDescent="0.2"/>
  <cols>
    <col min="1" max="1" width="15" style="1" customWidth="1"/>
    <col min="2" max="3" width="15.7109375" style="1" customWidth="1"/>
    <col min="4" max="4" width="16.7109375" style="1" customWidth="1"/>
    <col min="5" max="6" width="15.7109375" style="1" customWidth="1"/>
    <col min="7" max="7" width="16.7109375" style="1" customWidth="1"/>
    <col min="8" max="9" width="15.7109375" style="1" customWidth="1"/>
    <col min="10" max="10" width="16.7109375" style="1" customWidth="1"/>
    <col min="11" max="16384" width="11.42578125" style="1"/>
  </cols>
  <sheetData>
    <row r="1" spans="1:10" ht="12" x14ac:dyDescent="0.2">
      <c r="A1" s="748" t="s">
        <v>714</v>
      </c>
      <c r="B1" s="749"/>
      <c r="C1" s="749"/>
      <c r="D1" s="749"/>
      <c r="E1" s="749"/>
      <c r="F1" s="749"/>
      <c r="G1" s="749"/>
      <c r="H1" s="749"/>
      <c r="I1" s="749"/>
      <c r="J1" s="749"/>
    </row>
    <row r="2" spans="1:10" ht="12" hidden="1" thickBot="1" x14ac:dyDescent="0.25">
      <c r="A2" s="746" t="s">
        <v>303</v>
      </c>
      <c r="B2" s="747"/>
      <c r="C2" s="747"/>
      <c r="D2" s="747"/>
      <c r="E2" s="747"/>
      <c r="F2" s="747"/>
      <c r="G2" s="747"/>
      <c r="H2" s="747"/>
      <c r="I2" s="747"/>
      <c r="J2" s="747"/>
    </row>
    <row r="3" spans="1:10" ht="27.75" customHeight="1" x14ac:dyDescent="0.2">
      <c r="A3" s="750"/>
      <c r="B3" s="745" t="s">
        <v>537</v>
      </c>
      <c r="C3" s="745"/>
      <c r="D3" s="745" t="s">
        <v>532</v>
      </c>
      <c r="E3" s="745" t="s">
        <v>538</v>
      </c>
      <c r="F3" s="745"/>
      <c r="G3" s="745" t="s">
        <v>532</v>
      </c>
      <c r="H3" s="745" t="s">
        <v>539</v>
      </c>
      <c r="I3" s="745"/>
      <c r="J3" s="745" t="s">
        <v>532</v>
      </c>
    </row>
    <row r="4" spans="1:10" ht="22.5" x14ac:dyDescent="0.2">
      <c r="A4" s="750"/>
      <c r="B4" s="447" t="s">
        <v>533</v>
      </c>
      <c r="C4" s="447" t="s">
        <v>534</v>
      </c>
      <c r="D4" s="745"/>
      <c r="E4" s="447" t="s">
        <v>533</v>
      </c>
      <c r="F4" s="447" t="s">
        <v>535</v>
      </c>
      <c r="G4" s="745"/>
      <c r="H4" s="447" t="s">
        <v>536</v>
      </c>
      <c r="I4" s="447" t="s">
        <v>535</v>
      </c>
      <c r="J4" s="745"/>
    </row>
    <row r="5" spans="1:10" ht="15" customHeight="1" x14ac:dyDescent="0.2">
      <c r="A5" s="448" t="s">
        <v>304</v>
      </c>
      <c r="B5" s="449">
        <v>19093</v>
      </c>
      <c r="C5" s="449">
        <v>10681</v>
      </c>
      <c r="D5" s="449">
        <v>-44.058031739380922</v>
      </c>
      <c r="E5" s="449">
        <v>5763</v>
      </c>
      <c r="F5" s="449">
        <v>3200</v>
      </c>
      <c r="G5" s="449">
        <v>-44.473364567065765</v>
      </c>
      <c r="H5" s="449">
        <v>256</v>
      </c>
      <c r="I5" s="449">
        <v>163</v>
      </c>
      <c r="J5" s="449">
        <v>-36.328125</v>
      </c>
    </row>
    <row r="6" spans="1:10" ht="15" customHeight="1" x14ac:dyDescent="0.2">
      <c r="A6" s="452" t="s">
        <v>31</v>
      </c>
      <c r="B6" s="453">
        <v>431</v>
      </c>
      <c r="C6" s="453">
        <v>189</v>
      </c>
      <c r="D6" s="453">
        <v>-56.148491879350345</v>
      </c>
      <c r="E6" s="453">
        <v>88</v>
      </c>
      <c r="F6" s="453">
        <v>44</v>
      </c>
      <c r="G6" s="453">
        <v>-50</v>
      </c>
      <c r="H6" s="453">
        <v>2</v>
      </c>
      <c r="I6" s="453">
        <v>1</v>
      </c>
      <c r="J6" s="453">
        <v>-50</v>
      </c>
    </row>
    <row r="8" spans="1:10" x14ac:dyDescent="0.2">
      <c r="B8" s="26" t="s">
        <v>530</v>
      </c>
    </row>
  </sheetData>
  <mergeCells count="9">
    <mergeCell ref="H3:I3"/>
    <mergeCell ref="A2:J2"/>
    <mergeCell ref="A1:J1"/>
    <mergeCell ref="D3:D4"/>
    <mergeCell ref="G3:G4"/>
    <mergeCell ref="J3:J4"/>
    <mergeCell ref="B3:C3"/>
    <mergeCell ref="E3:F3"/>
    <mergeCell ref="A3:A4"/>
  </mergeCells>
  <pageMargins left="0.7" right="0.7" top="0.75" bottom="0.75" header="0.3" footer="0.3"/>
  <pageSetup paperSize="9"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4" tint="-0.249977111117893"/>
  </sheetPr>
  <dimension ref="A1:H14"/>
  <sheetViews>
    <sheetView workbookViewId="0">
      <selection activeCell="G19" sqref="G19"/>
    </sheetView>
  </sheetViews>
  <sheetFormatPr baseColWidth="10" defaultColWidth="11.42578125" defaultRowHeight="15" x14ac:dyDescent="0.25"/>
  <cols>
    <col min="1" max="1" width="9.7109375" customWidth="1"/>
    <col min="2" max="4" width="14.7109375" customWidth="1"/>
    <col min="5" max="5" width="21.7109375" bestFit="1" customWidth="1"/>
    <col min="6" max="6" width="26.42578125" customWidth="1"/>
    <col min="9" max="9" width="80.28515625" customWidth="1"/>
  </cols>
  <sheetData>
    <row r="1" spans="1:8" x14ac:dyDescent="0.25">
      <c r="A1" s="679" t="s">
        <v>715</v>
      </c>
      <c r="B1" s="679"/>
      <c r="C1" s="679"/>
      <c r="D1" s="679"/>
      <c r="E1" s="679"/>
    </row>
    <row r="2" spans="1:8" x14ac:dyDescent="0.25">
      <c r="A2" s="1"/>
      <c r="B2" s="131" t="s">
        <v>540</v>
      </c>
      <c r="C2" s="131" t="s">
        <v>541</v>
      </c>
      <c r="D2" s="131" t="s">
        <v>164</v>
      </c>
      <c r="E2" s="131" t="s">
        <v>542</v>
      </c>
    </row>
    <row r="3" spans="1:8" x14ac:dyDescent="0.25">
      <c r="A3" s="133" t="s">
        <v>31</v>
      </c>
      <c r="B3" s="132">
        <v>2406</v>
      </c>
      <c r="C3" s="132">
        <v>2169</v>
      </c>
      <c r="D3" s="132">
        <v>4575</v>
      </c>
      <c r="E3" s="132">
        <v>30820</v>
      </c>
    </row>
    <row r="4" spans="1:8" x14ac:dyDescent="0.25">
      <c r="A4" s="450" t="s">
        <v>35</v>
      </c>
      <c r="B4" s="451">
        <v>243295</v>
      </c>
      <c r="C4" s="451">
        <v>219213</v>
      </c>
      <c r="D4" s="451">
        <v>462508</v>
      </c>
      <c r="E4" s="451">
        <v>1136173</v>
      </c>
    </row>
    <row r="6" spans="1:8" x14ac:dyDescent="0.25">
      <c r="B6" s="26" t="s">
        <v>543</v>
      </c>
    </row>
    <row r="12" spans="1:8" x14ac:dyDescent="0.25">
      <c r="F12" s="86"/>
      <c r="G12" s="86"/>
      <c r="H12" s="86"/>
    </row>
    <row r="13" spans="1:8" x14ac:dyDescent="0.25">
      <c r="F13" s="86"/>
      <c r="G13" s="86"/>
      <c r="H13" s="86"/>
    </row>
    <row r="14" spans="1:8" x14ac:dyDescent="0.25">
      <c r="F14" s="86"/>
      <c r="G14" s="86"/>
      <c r="H14" s="86"/>
    </row>
  </sheetData>
  <mergeCells count="1">
    <mergeCell ref="A1:E1"/>
  </mergeCells>
  <pageMargins left="0.7" right="0.7" top="0.75" bottom="0.75" header="0.3" footer="0.3"/>
  <pageSetup paperSize="9"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rgb="FF0070C0"/>
  </sheetPr>
  <dimension ref="A1:G14"/>
  <sheetViews>
    <sheetView topLeftCell="B1" workbookViewId="0">
      <selection activeCell="E13" sqref="E13"/>
    </sheetView>
  </sheetViews>
  <sheetFormatPr baseColWidth="10" defaultColWidth="11.42578125" defaultRowHeight="15" x14ac:dyDescent="0.25"/>
  <cols>
    <col min="1" max="1" width="78.7109375" bestFit="1" customWidth="1"/>
    <col min="2" max="4" width="26.7109375" customWidth="1"/>
    <col min="5" max="5" width="23.7109375" customWidth="1"/>
  </cols>
  <sheetData>
    <row r="1" spans="1:7" x14ac:dyDescent="0.25">
      <c r="A1" s="751" t="s">
        <v>772</v>
      </c>
      <c r="B1" s="751"/>
      <c r="C1" s="751"/>
      <c r="D1" s="751"/>
      <c r="E1" s="751"/>
      <c r="F1" s="751"/>
      <c r="G1" s="751"/>
    </row>
    <row r="2" spans="1:7" ht="15" customHeight="1" x14ac:dyDescent="0.25">
      <c r="A2" s="752" t="s">
        <v>608</v>
      </c>
      <c r="B2" s="752" t="s">
        <v>609</v>
      </c>
      <c r="C2" s="752" t="s">
        <v>612</v>
      </c>
      <c r="D2" s="752" t="s">
        <v>613</v>
      </c>
      <c r="E2" s="752" t="s">
        <v>610</v>
      </c>
      <c r="F2" s="752" t="s">
        <v>611</v>
      </c>
      <c r="G2" s="752" t="s">
        <v>614</v>
      </c>
    </row>
    <row r="3" spans="1:7" x14ac:dyDescent="0.25">
      <c r="A3" s="753"/>
      <c r="B3" s="753"/>
      <c r="C3" s="753"/>
      <c r="D3" s="753"/>
      <c r="E3" s="753"/>
      <c r="F3" s="753"/>
      <c r="G3" s="753"/>
    </row>
    <row r="4" spans="1:7" x14ac:dyDescent="0.25">
      <c r="A4" s="530" t="s">
        <v>615</v>
      </c>
      <c r="B4" s="531">
        <v>42260</v>
      </c>
      <c r="C4" s="539">
        <v>103366760.74365111</v>
      </c>
      <c r="D4" s="541"/>
      <c r="E4" s="531">
        <v>43939</v>
      </c>
      <c r="F4" s="531">
        <v>87982</v>
      </c>
      <c r="G4" s="544">
        <v>0.49940897001659429</v>
      </c>
    </row>
    <row r="5" spans="1:7" x14ac:dyDescent="0.25">
      <c r="A5" s="530" t="s">
        <v>616</v>
      </c>
      <c r="B5" s="532">
        <v>909</v>
      </c>
      <c r="C5" s="539">
        <v>2012586.3077287916</v>
      </c>
      <c r="D5" s="542">
        <v>2214.0663451361843</v>
      </c>
      <c r="E5" s="532">
        <v>1352</v>
      </c>
      <c r="F5" s="533"/>
      <c r="G5" s="544">
        <v>0.6723372781065089</v>
      </c>
    </row>
    <row r="6" spans="1:7" x14ac:dyDescent="0.25">
      <c r="A6" s="530" t="s">
        <v>617</v>
      </c>
      <c r="B6" s="532">
        <v>252</v>
      </c>
      <c r="C6" s="539">
        <v>612043.49</v>
      </c>
      <c r="D6" s="542">
        <v>2428.7440079365078</v>
      </c>
      <c r="E6" s="531">
        <v>1116</v>
      </c>
      <c r="F6" s="533"/>
      <c r="G6" s="544">
        <v>0.22580645161290322</v>
      </c>
    </row>
    <row r="7" spans="1:7" x14ac:dyDescent="0.25">
      <c r="A7" s="534" t="s">
        <v>605</v>
      </c>
      <c r="B7" s="531">
        <v>4965</v>
      </c>
      <c r="C7" s="539">
        <v>13268349.22112596</v>
      </c>
      <c r="D7" s="542">
        <v>2672.3764795822681</v>
      </c>
      <c r="E7" s="531">
        <v>6489</v>
      </c>
      <c r="F7" s="533"/>
      <c r="G7" s="544">
        <v>0.76514100785945449</v>
      </c>
    </row>
    <row r="8" spans="1:7" x14ac:dyDescent="0.25">
      <c r="A8" s="530" t="s">
        <v>618</v>
      </c>
      <c r="B8" s="535">
        <v>6546</v>
      </c>
      <c r="C8" s="539">
        <v>24598058.110000104</v>
      </c>
      <c r="D8" s="542">
        <v>3757.7235120684545</v>
      </c>
      <c r="E8" s="535">
        <v>7936</v>
      </c>
      <c r="F8" s="533"/>
      <c r="G8" s="544">
        <v>0.82484879032258063</v>
      </c>
    </row>
    <row r="9" spans="1:7" x14ac:dyDescent="0.25">
      <c r="A9" s="530" t="s">
        <v>606</v>
      </c>
      <c r="B9" s="531">
        <v>1307</v>
      </c>
      <c r="C9" s="539">
        <v>440314.71999999968</v>
      </c>
      <c r="D9" s="542">
        <v>336.88960979341982</v>
      </c>
      <c r="E9" s="531">
        <v>1618</v>
      </c>
      <c r="F9" s="533"/>
      <c r="G9" s="544">
        <v>0.80778739184177994</v>
      </c>
    </row>
    <row r="10" spans="1:7" x14ac:dyDescent="0.25">
      <c r="A10" s="530" t="s">
        <v>619</v>
      </c>
      <c r="B10" s="531">
        <v>2006</v>
      </c>
      <c r="C10" s="539">
        <v>3199871.9300000085</v>
      </c>
      <c r="D10" s="542">
        <v>1595.1505134596255</v>
      </c>
      <c r="E10" s="531">
        <v>2987</v>
      </c>
      <c r="F10" s="533"/>
      <c r="G10" s="544">
        <v>0.67157683294275194</v>
      </c>
    </row>
    <row r="11" spans="1:7" x14ac:dyDescent="0.25">
      <c r="A11" s="530" t="s">
        <v>620</v>
      </c>
      <c r="B11" s="531">
        <v>3863</v>
      </c>
      <c r="C11" s="539">
        <v>15416553.009999998</v>
      </c>
      <c r="D11" s="542">
        <v>3990.8239735956504</v>
      </c>
      <c r="E11" s="535">
        <v>3996</v>
      </c>
      <c r="F11" s="533"/>
      <c r="G11" s="544">
        <v>0.96671671671671666</v>
      </c>
    </row>
    <row r="12" spans="1:7" x14ac:dyDescent="0.25">
      <c r="A12" s="536" t="s">
        <v>607</v>
      </c>
      <c r="B12" s="537">
        <v>62108</v>
      </c>
      <c r="C12" s="540">
        <v>162914537.53250596</v>
      </c>
      <c r="D12" s="543"/>
      <c r="E12" s="538">
        <f>E4+E5+E6+E7+E8+E9+E10+E11</f>
        <v>69433</v>
      </c>
      <c r="F12" s="537">
        <v>87982</v>
      </c>
      <c r="G12" s="545">
        <v>0.89450261403079223</v>
      </c>
    </row>
    <row r="14" spans="1:7" x14ac:dyDescent="0.25">
      <c r="A14" s="1" t="s">
        <v>547</v>
      </c>
    </row>
  </sheetData>
  <mergeCells count="8">
    <mergeCell ref="A1:G1"/>
    <mergeCell ref="A2:A3"/>
    <mergeCell ref="B2:B3"/>
    <mergeCell ref="C2:C3"/>
    <mergeCell ref="D2:D3"/>
    <mergeCell ref="E2:E3"/>
    <mergeCell ref="F2:F3"/>
    <mergeCell ref="G2:G3"/>
  </mergeCells>
  <pageMargins left="0.7" right="0.7" top="0.75" bottom="0.75" header="0.3" footer="0.3"/>
  <pageSetup paperSize="9"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tabColor rgb="FF0070C0"/>
  </sheetPr>
  <dimension ref="A1:D20"/>
  <sheetViews>
    <sheetView workbookViewId="0">
      <selection sqref="A1:D1"/>
    </sheetView>
  </sheetViews>
  <sheetFormatPr baseColWidth="10" defaultColWidth="11.42578125" defaultRowHeight="11.25" x14ac:dyDescent="0.2"/>
  <cols>
    <col min="1" max="1" width="52.7109375" style="1" customWidth="1"/>
    <col min="2" max="4" width="14.7109375" style="1" customWidth="1"/>
    <col min="5" max="16384" width="11.42578125" style="1"/>
  </cols>
  <sheetData>
    <row r="1" spans="1:4" ht="25.5" customHeight="1" x14ac:dyDescent="0.2">
      <c r="A1" s="754" t="s">
        <v>775</v>
      </c>
      <c r="B1" s="754"/>
      <c r="C1" s="754"/>
      <c r="D1" s="754"/>
    </row>
    <row r="2" spans="1:4" ht="24.75" customHeight="1" x14ac:dyDescent="0.2">
      <c r="A2" s="557" t="s">
        <v>700</v>
      </c>
      <c r="B2" s="558" t="s">
        <v>701</v>
      </c>
      <c r="C2" s="558" t="s">
        <v>702</v>
      </c>
      <c r="D2" s="558" t="s">
        <v>703</v>
      </c>
    </row>
    <row r="3" spans="1:4" ht="15" customHeight="1" x14ac:dyDescent="0.2">
      <c r="A3" s="454" t="s">
        <v>8</v>
      </c>
      <c r="B3" s="599">
        <v>8710.66</v>
      </c>
      <c r="C3" s="599">
        <v>6788.61</v>
      </c>
      <c r="D3" s="599">
        <v>28.31</v>
      </c>
    </row>
    <row r="4" spans="1:4" ht="15" customHeight="1" x14ac:dyDescent="0.2">
      <c r="A4" s="454" t="s">
        <v>685</v>
      </c>
      <c r="B4" s="599">
        <v>1136.74</v>
      </c>
      <c r="C4" s="599"/>
      <c r="D4" s="599"/>
    </row>
    <row r="5" spans="1:4" ht="15" customHeight="1" x14ac:dyDescent="0.2">
      <c r="A5" s="454" t="s">
        <v>686</v>
      </c>
      <c r="B5" s="599">
        <v>6550.5</v>
      </c>
      <c r="C5" s="599">
        <v>5736.49</v>
      </c>
      <c r="D5" s="599">
        <v>14.19</v>
      </c>
    </row>
    <row r="6" spans="1:4" ht="15" customHeight="1" x14ac:dyDescent="0.2">
      <c r="A6" s="454" t="s">
        <v>687</v>
      </c>
      <c r="B6" s="599">
        <v>1023.42</v>
      </c>
      <c r="C6" s="599">
        <v>1052.1199999999999</v>
      </c>
      <c r="D6" s="599">
        <v>-2.73</v>
      </c>
    </row>
    <row r="7" spans="1:4" ht="15" customHeight="1" x14ac:dyDescent="0.2">
      <c r="A7" s="454" t="s">
        <v>688</v>
      </c>
      <c r="B7" s="599">
        <v>418.26</v>
      </c>
      <c r="C7" s="599">
        <v>445.62</v>
      </c>
      <c r="D7" s="599">
        <v>-6.14</v>
      </c>
    </row>
    <row r="8" spans="1:4" ht="15" customHeight="1" x14ac:dyDescent="0.2">
      <c r="A8" s="454" t="s">
        <v>689</v>
      </c>
      <c r="B8" s="599">
        <v>57.43</v>
      </c>
      <c r="C8" s="599">
        <v>58.8</v>
      </c>
      <c r="D8" s="599">
        <v>-2.33</v>
      </c>
    </row>
    <row r="9" spans="1:4" ht="15" customHeight="1" x14ac:dyDescent="0.2">
      <c r="A9" s="454" t="s">
        <v>690</v>
      </c>
      <c r="B9" s="599">
        <v>57.42</v>
      </c>
      <c r="C9" s="599">
        <v>58.8</v>
      </c>
      <c r="D9" s="599">
        <v>-86.88</v>
      </c>
    </row>
    <row r="10" spans="1:4" ht="15" customHeight="1" x14ac:dyDescent="0.2">
      <c r="A10" s="454" t="s">
        <v>691</v>
      </c>
      <c r="B10" s="599">
        <v>5276.95</v>
      </c>
      <c r="C10" s="599">
        <v>225.94</v>
      </c>
      <c r="D10" s="599">
        <v>2235.5500000000002</v>
      </c>
    </row>
    <row r="11" spans="1:4" ht="15" customHeight="1" x14ac:dyDescent="0.2">
      <c r="A11" s="454" t="s">
        <v>692</v>
      </c>
      <c r="B11" s="599">
        <v>780.95</v>
      </c>
      <c r="C11" s="599">
        <v>10.51</v>
      </c>
      <c r="D11" s="599">
        <v>7330.54</v>
      </c>
    </row>
    <row r="12" spans="1:4" ht="15" customHeight="1" x14ac:dyDescent="0.2">
      <c r="A12" s="454" t="s">
        <v>693</v>
      </c>
      <c r="B12" s="599">
        <v>3836.97</v>
      </c>
      <c r="C12" s="599"/>
      <c r="D12" s="599"/>
    </row>
    <row r="13" spans="1:4" ht="15" customHeight="1" x14ac:dyDescent="0.2">
      <c r="A13" s="454" t="s">
        <v>694</v>
      </c>
      <c r="B13" s="599">
        <v>317.81</v>
      </c>
      <c r="C13" s="599">
        <v>4.7</v>
      </c>
      <c r="D13" s="599">
        <v>661.91</v>
      </c>
    </row>
    <row r="14" spans="1:4" ht="15" customHeight="1" x14ac:dyDescent="0.2">
      <c r="A14" s="454" t="s">
        <v>695</v>
      </c>
      <c r="B14" s="599">
        <v>341.22</v>
      </c>
      <c r="C14" s="599">
        <v>210.73</v>
      </c>
      <c r="D14" s="599">
        <v>61.92</v>
      </c>
    </row>
    <row r="15" spans="1:4" ht="15" customHeight="1" x14ac:dyDescent="0.2">
      <c r="A15" s="454" t="s">
        <v>696</v>
      </c>
      <c r="B15" s="599">
        <v>30.93</v>
      </c>
      <c r="C15" s="599">
        <v>33.729999999999997</v>
      </c>
      <c r="D15" s="599">
        <v>-8.3000000000000007</v>
      </c>
    </row>
    <row r="16" spans="1:4" ht="15" customHeight="1" x14ac:dyDescent="0.2">
      <c r="A16" s="454" t="s">
        <v>697</v>
      </c>
      <c r="B16" s="599">
        <v>14497.61</v>
      </c>
      <c r="C16" s="599">
        <v>7576.09</v>
      </c>
      <c r="D16" s="599">
        <v>91.36</v>
      </c>
    </row>
    <row r="18" spans="1:1" x14ac:dyDescent="0.2">
      <c r="A18" s="1" t="s">
        <v>698</v>
      </c>
    </row>
    <row r="20" spans="1:1" x14ac:dyDescent="0.2">
      <c r="A20" s="1" t="s">
        <v>699</v>
      </c>
    </row>
  </sheetData>
  <mergeCells count="1">
    <mergeCell ref="A1:D1"/>
  </mergeCells>
  <pageMargins left="0.7" right="0.7" top="0.75" bottom="0.75" header="0.3" footer="0.3"/>
  <pageSetup paperSize="9"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theme="4" tint="-0.249977111117893"/>
  </sheetPr>
  <dimension ref="A1:D10"/>
  <sheetViews>
    <sheetView workbookViewId="0">
      <selection sqref="A1:D1"/>
    </sheetView>
  </sheetViews>
  <sheetFormatPr baseColWidth="10" defaultColWidth="11.42578125" defaultRowHeight="15" x14ac:dyDescent="0.25"/>
  <cols>
    <col min="1" max="1" width="7.7109375" customWidth="1"/>
    <col min="2" max="4" width="30.7109375" customWidth="1"/>
  </cols>
  <sheetData>
    <row r="1" spans="1:4" ht="27.75" customHeight="1" x14ac:dyDescent="0.25">
      <c r="A1" s="755" t="s">
        <v>777</v>
      </c>
      <c r="B1" s="756"/>
      <c r="C1" s="756"/>
      <c r="D1" s="757"/>
    </row>
    <row r="2" spans="1:4" ht="22.5" x14ac:dyDescent="0.25">
      <c r="A2" s="528"/>
      <c r="B2" s="524" t="s">
        <v>308</v>
      </c>
      <c r="C2" s="524" t="s">
        <v>275</v>
      </c>
      <c r="D2" s="524" t="s">
        <v>276</v>
      </c>
    </row>
    <row r="3" spans="1:4" x14ac:dyDescent="0.25">
      <c r="A3" s="523">
        <v>2019</v>
      </c>
      <c r="B3" s="134">
        <v>2640</v>
      </c>
      <c r="C3" s="135">
        <v>448</v>
      </c>
      <c r="D3" s="525">
        <v>81.22</v>
      </c>
    </row>
    <row r="4" spans="1:4" x14ac:dyDescent="0.25">
      <c r="A4" s="464">
        <v>2020</v>
      </c>
      <c r="B4" s="136">
        <v>2116</v>
      </c>
      <c r="C4" s="137">
        <v>485</v>
      </c>
      <c r="D4" s="526">
        <v>78.341029341029298</v>
      </c>
    </row>
    <row r="5" spans="1:4" x14ac:dyDescent="0.25">
      <c r="A5" s="739" t="s">
        <v>778</v>
      </c>
      <c r="B5" s="739"/>
      <c r="C5" s="739"/>
      <c r="D5" s="739"/>
    </row>
    <row r="6" spans="1:4" ht="22.5" x14ac:dyDescent="0.25">
      <c r="A6" s="529"/>
      <c r="B6" s="524" t="s">
        <v>309</v>
      </c>
      <c r="C6" s="524" t="s">
        <v>275</v>
      </c>
      <c r="D6" s="524" t="s">
        <v>276</v>
      </c>
    </row>
    <row r="7" spans="1:4" x14ac:dyDescent="0.25">
      <c r="A7" s="61">
        <v>2019</v>
      </c>
      <c r="B7" s="138">
        <v>123</v>
      </c>
      <c r="C7" s="138">
        <v>207</v>
      </c>
      <c r="D7" s="527">
        <v>432.71</v>
      </c>
    </row>
    <row r="8" spans="1:4" x14ac:dyDescent="0.25">
      <c r="A8" s="61">
        <v>2020</v>
      </c>
      <c r="B8" s="138">
        <v>100</v>
      </c>
      <c r="C8" s="138">
        <v>224</v>
      </c>
      <c r="D8" s="527">
        <v>488.92405063291102</v>
      </c>
    </row>
    <row r="9" spans="1:4" x14ac:dyDescent="0.25">
      <c r="A9" s="15" t="s">
        <v>530</v>
      </c>
      <c r="B9" s="55"/>
      <c r="C9" s="55"/>
      <c r="D9" s="55"/>
    </row>
    <row r="10" spans="1:4" x14ac:dyDescent="0.25">
      <c r="A10" s="15" t="s">
        <v>604</v>
      </c>
    </row>
  </sheetData>
  <mergeCells count="2">
    <mergeCell ref="A1:D1"/>
    <mergeCell ref="A5:D5"/>
  </mergeCells>
  <pageMargins left="0.7" right="0.7" top="0.75" bottom="0.75" header="0.3" footer="0.3"/>
  <pageSetup paperSize="9"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theme="4" tint="-0.249977111117893"/>
  </sheetPr>
  <dimension ref="A1:J17"/>
  <sheetViews>
    <sheetView workbookViewId="0">
      <selection activeCell="E22" sqref="E22"/>
    </sheetView>
  </sheetViews>
  <sheetFormatPr baseColWidth="10" defaultColWidth="11.42578125" defaultRowHeight="11.25" x14ac:dyDescent="0.2"/>
  <cols>
    <col min="1" max="1" width="73.7109375" style="1" customWidth="1"/>
    <col min="2" max="10" width="10.7109375" style="1" customWidth="1"/>
    <col min="11" max="16384" width="11.42578125" style="1"/>
  </cols>
  <sheetData>
    <row r="1" spans="1:10" ht="15" customHeight="1" x14ac:dyDescent="0.2">
      <c r="A1" s="759" t="s">
        <v>780</v>
      </c>
      <c r="B1" s="759"/>
      <c r="C1" s="759"/>
      <c r="D1" s="759"/>
      <c r="E1" s="759"/>
      <c r="F1" s="759"/>
      <c r="G1" s="759"/>
      <c r="H1" s="759"/>
      <c r="I1" s="759"/>
      <c r="J1" s="759"/>
    </row>
    <row r="2" spans="1:10" ht="15" customHeight="1" x14ac:dyDescent="0.2">
      <c r="A2" s="760"/>
      <c r="B2" s="758" t="s">
        <v>558</v>
      </c>
      <c r="C2" s="758"/>
      <c r="D2" s="758"/>
      <c r="E2" s="758" t="s">
        <v>559</v>
      </c>
      <c r="F2" s="758"/>
      <c r="G2" s="758"/>
      <c r="H2" s="758" t="s">
        <v>164</v>
      </c>
      <c r="I2" s="758"/>
      <c r="J2" s="758"/>
    </row>
    <row r="3" spans="1:10" ht="15" customHeight="1" x14ac:dyDescent="0.2">
      <c r="A3" s="760"/>
      <c r="B3" s="484" t="s">
        <v>560</v>
      </c>
      <c r="C3" s="484" t="s">
        <v>561</v>
      </c>
      <c r="D3" s="484" t="s">
        <v>164</v>
      </c>
      <c r="E3" s="484" t="s">
        <v>560</v>
      </c>
      <c r="F3" s="484" t="s">
        <v>561</v>
      </c>
      <c r="G3" s="484" t="s">
        <v>164</v>
      </c>
      <c r="H3" s="484" t="s">
        <v>560</v>
      </c>
      <c r="I3" s="484" t="s">
        <v>561</v>
      </c>
      <c r="J3" s="484" t="s">
        <v>164</v>
      </c>
    </row>
    <row r="4" spans="1:10" ht="15" customHeight="1" x14ac:dyDescent="0.2">
      <c r="A4" s="483" t="s">
        <v>563</v>
      </c>
      <c r="B4" s="485" t="s">
        <v>292</v>
      </c>
      <c r="C4" s="485" t="s">
        <v>292</v>
      </c>
      <c r="D4" s="485" t="s">
        <v>292</v>
      </c>
      <c r="E4" s="486">
        <v>4</v>
      </c>
      <c r="F4" s="486">
        <v>2</v>
      </c>
      <c r="G4" s="486">
        <v>6</v>
      </c>
      <c r="H4" s="486">
        <v>4</v>
      </c>
      <c r="I4" s="486">
        <v>2</v>
      </c>
      <c r="J4" s="486">
        <v>6</v>
      </c>
    </row>
    <row r="5" spans="1:10" ht="15" customHeight="1" x14ac:dyDescent="0.2">
      <c r="A5" s="483" t="s">
        <v>564</v>
      </c>
      <c r="B5" s="486">
        <v>42</v>
      </c>
      <c r="C5" s="486">
        <v>56</v>
      </c>
      <c r="D5" s="486">
        <v>98</v>
      </c>
      <c r="E5" s="486">
        <v>38</v>
      </c>
      <c r="F5" s="486">
        <v>62</v>
      </c>
      <c r="G5" s="486">
        <v>100</v>
      </c>
      <c r="H5" s="486">
        <v>80</v>
      </c>
      <c r="I5" s="486">
        <v>118</v>
      </c>
      <c r="J5" s="486">
        <v>198</v>
      </c>
    </row>
    <row r="6" spans="1:10" ht="15" customHeight="1" x14ac:dyDescent="0.2">
      <c r="A6" s="483" t="s">
        <v>565</v>
      </c>
      <c r="B6" s="485" t="s">
        <v>292</v>
      </c>
      <c r="C6" s="486">
        <v>1</v>
      </c>
      <c r="D6" s="486">
        <v>1</v>
      </c>
      <c r="E6" s="485" t="s">
        <v>292</v>
      </c>
      <c r="F6" s="485" t="s">
        <v>292</v>
      </c>
      <c r="G6" s="485" t="s">
        <v>292</v>
      </c>
      <c r="H6" s="485" t="s">
        <v>292</v>
      </c>
      <c r="I6" s="486">
        <v>1</v>
      </c>
      <c r="J6" s="486">
        <v>1</v>
      </c>
    </row>
    <row r="7" spans="1:10" ht="15" customHeight="1" x14ac:dyDescent="0.2">
      <c r="A7" s="483" t="s">
        <v>568</v>
      </c>
      <c r="B7" s="485" t="s">
        <v>292</v>
      </c>
      <c r="C7" s="485" t="s">
        <v>292</v>
      </c>
      <c r="D7" s="485" t="s">
        <v>292</v>
      </c>
      <c r="E7" s="486">
        <v>7</v>
      </c>
      <c r="F7" s="486">
        <v>1</v>
      </c>
      <c r="G7" s="486">
        <v>8</v>
      </c>
      <c r="H7" s="486">
        <v>7</v>
      </c>
      <c r="I7" s="486">
        <v>1</v>
      </c>
      <c r="J7" s="486">
        <v>8</v>
      </c>
    </row>
    <row r="8" spans="1:10" ht="28.5" customHeight="1" x14ac:dyDescent="0.2">
      <c r="A8" s="487" t="s">
        <v>567</v>
      </c>
      <c r="B8" s="486">
        <v>4</v>
      </c>
      <c r="C8" s="486">
        <v>8</v>
      </c>
      <c r="D8" s="486">
        <v>12</v>
      </c>
      <c r="E8" s="486">
        <v>4</v>
      </c>
      <c r="F8" s="486">
        <v>10</v>
      </c>
      <c r="G8" s="486">
        <v>14</v>
      </c>
      <c r="H8" s="486">
        <v>8</v>
      </c>
      <c r="I8" s="486">
        <v>18</v>
      </c>
      <c r="J8" s="486">
        <v>26</v>
      </c>
    </row>
    <row r="9" spans="1:10" ht="15" customHeight="1" x14ac:dyDescent="0.2">
      <c r="A9" s="483" t="s">
        <v>566</v>
      </c>
      <c r="B9" s="485" t="s">
        <v>292</v>
      </c>
      <c r="C9" s="485" t="s">
        <v>292</v>
      </c>
      <c r="D9" s="485" t="s">
        <v>292</v>
      </c>
      <c r="E9" s="485" t="s">
        <v>292</v>
      </c>
      <c r="F9" s="485" t="s">
        <v>292</v>
      </c>
      <c r="G9" s="485" t="s">
        <v>292</v>
      </c>
      <c r="H9" s="485" t="s">
        <v>292</v>
      </c>
      <c r="I9" s="485" t="s">
        <v>292</v>
      </c>
      <c r="J9" s="485" t="s">
        <v>292</v>
      </c>
    </row>
    <row r="10" spans="1:10" ht="15" customHeight="1" x14ac:dyDescent="0.2">
      <c r="A10" s="489" t="s">
        <v>164</v>
      </c>
      <c r="B10" s="490">
        <v>46</v>
      </c>
      <c r="C10" s="490">
        <v>65</v>
      </c>
      <c r="D10" s="490">
        <v>111</v>
      </c>
      <c r="E10" s="490">
        <v>53</v>
      </c>
      <c r="F10" s="490">
        <v>75</v>
      </c>
      <c r="G10" s="490">
        <v>128</v>
      </c>
      <c r="H10" s="490">
        <v>99</v>
      </c>
      <c r="I10" s="490">
        <v>140</v>
      </c>
      <c r="J10" s="490">
        <v>239</v>
      </c>
    </row>
    <row r="11" spans="1:10" x14ac:dyDescent="0.2">
      <c r="A11" s="228"/>
      <c r="B11" s="228"/>
      <c r="C11" s="228"/>
      <c r="D11" s="228"/>
      <c r="E11" s="228"/>
      <c r="F11" s="228"/>
      <c r="G11" s="228"/>
      <c r="H11" s="228"/>
      <c r="I11" s="228"/>
      <c r="J11" s="228"/>
    </row>
    <row r="12" spans="1:10" x14ac:dyDescent="0.2">
      <c r="A12" s="228" t="s">
        <v>569</v>
      </c>
      <c r="B12" s="228"/>
      <c r="C12" s="228"/>
      <c r="D12" s="228"/>
      <c r="E12" s="228"/>
      <c r="F12" s="228"/>
      <c r="G12" s="228"/>
      <c r="H12" s="228"/>
      <c r="I12" s="228"/>
      <c r="J12" s="228"/>
    </row>
    <row r="13" spans="1:10" x14ac:dyDescent="0.2">
      <c r="A13" s="228" t="s">
        <v>571</v>
      </c>
      <c r="B13" s="228"/>
      <c r="C13" s="228"/>
      <c r="D13" s="228"/>
      <c r="E13" s="228"/>
      <c r="F13" s="228"/>
      <c r="G13" s="228"/>
      <c r="H13" s="228"/>
      <c r="I13" s="228"/>
      <c r="J13" s="228"/>
    </row>
    <row r="14" spans="1:10" x14ac:dyDescent="0.2">
      <c r="A14" s="228" t="s">
        <v>570</v>
      </c>
      <c r="B14" s="228"/>
      <c r="C14" s="228"/>
      <c r="D14" s="228"/>
      <c r="E14" s="228"/>
      <c r="F14" s="228"/>
      <c r="G14" s="228"/>
      <c r="H14" s="228"/>
      <c r="I14" s="228"/>
      <c r="J14" s="228"/>
    </row>
    <row r="15" spans="1:10" x14ac:dyDescent="0.2">
      <c r="A15" s="488" t="s">
        <v>572</v>
      </c>
      <c r="B15" s="228"/>
      <c r="C15" s="228"/>
      <c r="D15" s="228"/>
      <c r="E15" s="228"/>
      <c r="F15" s="228"/>
      <c r="G15" s="228"/>
      <c r="H15" s="228"/>
      <c r="I15" s="228"/>
      <c r="J15" s="228"/>
    </row>
    <row r="17" spans="1:1" x14ac:dyDescent="0.2">
      <c r="A17" s="26" t="s">
        <v>530</v>
      </c>
    </row>
  </sheetData>
  <mergeCells count="5">
    <mergeCell ref="B2:D2"/>
    <mergeCell ref="E2:G2"/>
    <mergeCell ref="H2:J2"/>
    <mergeCell ref="A1:J1"/>
    <mergeCell ref="A2:A3"/>
  </mergeCells>
  <pageMargins left="0.7" right="0.7" top="0.75" bottom="0.75" header="0.3" footer="0.3"/>
  <pageSetup paperSize="9"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theme="4" tint="-0.249977111117893"/>
  </sheetPr>
  <dimension ref="A1:J49"/>
  <sheetViews>
    <sheetView workbookViewId="0">
      <selection sqref="A1:G1"/>
    </sheetView>
  </sheetViews>
  <sheetFormatPr baseColWidth="10" defaultColWidth="11.42578125" defaultRowHeight="11.25" x14ac:dyDescent="0.2"/>
  <cols>
    <col min="1" max="1" width="71.7109375" style="1" customWidth="1"/>
    <col min="2" max="7" width="10.7109375" style="1" customWidth="1"/>
    <col min="8" max="16384" width="11.42578125" style="1"/>
  </cols>
  <sheetData>
    <row r="1" spans="1:7" ht="15" customHeight="1" x14ac:dyDescent="0.2">
      <c r="A1" s="759" t="s">
        <v>783</v>
      </c>
      <c r="B1" s="759"/>
      <c r="C1" s="759"/>
      <c r="D1" s="759"/>
      <c r="E1" s="759"/>
      <c r="F1" s="759"/>
      <c r="G1" s="759"/>
    </row>
    <row r="2" spans="1:7" ht="15" customHeight="1" x14ac:dyDescent="0.2">
      <c r="A2" s="762"/>
      <c r="B2" s="761" t="s">
        <v>573</v>
      </c>
      <c r="C2" s="761"/>
      <c r="D2" s="761"/>
      <c r="E2" s="761" t="s">
        <v>574</v>
      </c>
      <c r="F2" s="761"/>
      <c r="G2" s="761"/>
    </row>
    <row r="3" spans="1:7" ht="15" customHeight="1" x14ac:dyDescent="0.2">
      <c r="A3" s="763"/>
      <c r="B3" s="491" t="s">
        <v>560</v>
      </c>
      <c r="C3" s="491" t="s">
        <v>561</v>
      </c>
      <c r="D3" s="491" t="s">
        <v>164</v>
      </c>
      <c r="E3" s="491" t="s">
        <v>560</v>
      </c>
      <c r="F3" s="491" t="s">
        <v>561</v>
      </c>
      <c r="G3" s="491" t="s">
        <v>164</v>
      </c>
    </row>
    <row r="4" spans="1:7" ht="15" customHeight="1" x14ac:dyDescent="0.2">
      <c r="A4" s="483" t="s">
        <v>563</v>
      </c>
      <c r="B4" s="438"/>
      <c r="C4" s="492"/>
      <c r="D4" s="492"/>
      <c r="E4" s="438"/>
      <c r="F4" s="492"/>
      <c r="G4" s="492" t="s">
        <v>292</v>
      </c>
    </row>
    <row r="5" spans="1:7" ht="15" customHeight="1" x14ac:dyDescent="0.2">
      <c r="A5" s="483" t="s">
        <v>564</v>
      </c>
      <c r="B5" s="495">
        <v>39</v>
      </c>
      <c r="C5" s="495">
        <v>50</v>
      </c>
      <c r="D5" s="495">
        <v>89</v>
      </c>
      <c r="E5" s="496">
        <v>72.41</v>
      </c>
      <c r="F5" s="496">
        <v>152.9</v>
      </c>
      <c r="G5" s="496">
        <v>117.63</v>
      </c>
    </row>
    <row r="6" spans="1:7" ht="15" customHeight="1" x14ac:dyDescent="0.2">
      <c r="A6" s="483" t="s">
        <v>565</v>
      </c>
      <c r="B6" s="497" t="s">
        <v>292</v>
      </c>
      <c r="C6" s="495">
        <v>1</v>
      </c>
      <c r="D6" s="495">
        <v>1</v>
      </c>
      <c r="E6" s="498" t="s">
        <v>292</v>
      </c>
      <c r="F6" s="496">
        <v>31</v>
      </c>
      <c r="G6" s="496">
        <v>31</v>
      </c>
    </row>
    <row r="7" spans="1:7" ht="15" customHeight="1" x14ac:dyDescent="0.2">
      <c r="A7" s="483" t="s">
        <v>568</v>
      </c>
      <c r="B7" s="497" t="s">
        <v>292</v>
      </c>
      <c r="C7" s="497" t="s">
        <v>292</v>
      </c>
      <c r="D7" s="497" t="s">
        <v>292</v>
      </c>
      <c r="E7" s="498" t="s">
        <v>292</v>
      </c>
      <c r="F7" s="498" t="s">
        <v>292</v>
      </c>
      <c r="G7" s="498" t="s">
        <v>292</v>
      </c>
    </row>
    <row r="8" spans="1:7" ht="15" customHeight="1" x14ac:dyDescent="0.2">
      <c r="A8" s="487" t="s">
        <v>567</v>
      </c>
      <c r="B8" s="497" t="s">
        <v>292</v>
      </c>
      <c r="C8" s="495">
        <v>1</v>
      </c>
      <c r="D8" s="495">
        <v>1</v>
      </c>
      <c r="E8" s="498" t="s">
        <v>292</v>
      </c>
      <c r="F8" s="496">
        <v>7</v>
      </c>
      <c r="G8" s="496">
        <v>7</v>
      </c>
    </row>
    <row r="9" spans="1:7" ht="15" customHeight="1" x14ac:dyDescent="0.2">
      <c r="A9" s="483" t="s">
        <v>566</v>
      </c>
      <c r="B9" s="497" t="s">
        <v>292</v>
      </c>
      <c r="C9" s="497" t="s">
        <v>292</v>
      </c>
      <c r="D9" s="497" t="s">
        <v>292</v>
      </c>
      <c r="E9" s="498" t="s">
        <v>292</v>
      </c>
      <c r="F9" s="498" t="s">
        <v>292</v>
      </c>
      <c r="G9" s="498" t="s">
        <v>292</v>
      </c>
    </row>
    <row r="10" spans="1:7" ht="15" customHeight="1" x14ac:dyDescent="0.2">
      <c r="A10" s="494" t="s">
        <v>164</v>
      </c>
      <c r="B10" s="499">
        <v>39</v>
      </c>
      <c r="C10" s="499">
        <v>52</v>
      </c>
      <c r="D10" s="499">
        <v>91</v>
      </c>
      <c r="E10" s="500">
        <v>72.41</v>
      </c>
      <c r="F10" s="500">
        <v>147.75</v>
      </c>
      <c r="G10" s="500">
        <v>115.46</v>
      </c>
    </row>
    <row r="11" spans="1:7" x14ac:dyDescent="0.2">
      <c r="A11" s="228"/>
      <c r="B11" s="228"/>
      <c r="C11" s="228"/>
      <c r="D11" s="228"/>
      <c r="E11" s="228"/>
      <c r="F11" s="228"/>
    </row>
    <row r="12" spans="1:7" x14ac:dyDescent="0.2">
      <c r="A12" s="228"/>
      <c r="B12" s="228"/>
      <c r="C12" s="228"/>
      <c r="D12" s="228"/>
      <c r="E12" s="228"/>
      <c r="F12" s="228"/>
    </row>
    <row r="13" spans="1:7" x14ac:dyDescent="0.2">
      <c r="A13" s="228" t="s">
        <v>569</v>
      </c>
      <c r="B13" s="228"/>
      <c r="C13" s="228"/>
      <c r="D13" s="228"/>
      <c r="E13" s="228"/>
      <c r="F13" s="228"/>
    </row>
    <row r="14" spans="1:7" x14ac:dyDescent="0.2">
      <c r="A14" s="228" t="s">
        <v>571</v>
      </c>
      <c r="B14" s="228"/>
      <c r="C14" s="228"/>
      <c r="D14" s="228"/>
      <c r="E14" s="228"/>
      <c r="F14" s="228"/>
    </row>
    <row r="15" spans="1:7" x14ac:dyDescent="0.2">
      <c r="A15" s="228" t="s">
        <v>570</v>
      </c>
      <c r="B15" s="228"/>
      <c r="C15" s="228"/>
      <c r="D15" s="228"/>
      <c r="E15" s="228"/>
      <c r="F15" s="228"/>
    </row>
    <row r="16" spans="1:7" x14ac:dyDescent="0.2">
      <c r="A16" s="488" t="s">
        <v>572</v>
      </c>
      <c r="B16" s="228"/>
      <c r="C16" s="228"/>
      <c r="D16" s="228"/>
      <c r="E16" s="228"/>
      <c r="F16" s="228"/>
    </row>
    <row r="17" spans="1:10" x14ac:dyDescent="0.2">
      <c r="D17" s="228"/>
      <c r="E17" s="228"/>
      <c r="F17" s="228"/>
    </row>
    <row r="18" spans="1:10" x14ac:dyDescent="0.2">
      <c r="A18" s="26" t="s">
        <v>530</v>
      </c>
      <c r="D18" s="228"/>
      <c r="E18" s="228"/>
      <c r="F18" s="228"/>
    </row>
    <row r="19" spans="1:10" x14ac:dyDescent="0.2">
      <c r="A19" s="228"/>
      <c r="B19" s="228"/>
      <c r="C19" s="228"/>
      <c r="D19" s="228"/>
      <c r="E19" s="228"/>
      <c r="F19" s="228"/>
    </row>
    <row r="20" spans="1:10" x14ac:dyDescent="0.2">
      <c r="A20" s="228"/>
      <c r="B20" s="228"/>
      <c r="C20" s="228"/>
      <c r="D20" s="228"/>
      <c r="E20" s="228"/>
      <c r="F20" s="228"/>
    </row>
    <row r="21" spans="1:10" x14ac:dyDescent="0.2">
      <c r="B21" s="228"/>
      <c r="C21" s="228"/>
      <c r="D21" s="228"/>
      <c r="E21" s="228"/>
      <c r="F21" s="228"/>
    </row>
    <row r="22" spans="1:10" x14ac:dyDescent="0.2">
      <c r="B22" s="228"/>
      <c r="C22" s="228"/>
      <c r="D22" s="228"/>
      <c r="E22" s="228"/>
      <c r="F22" s="228"/>
    </row>
    <row r="23" spans="1:10" x14ac:dyDescent="0.2">
      <c r="A23" s="228"/>
      <c r="B23" s="228"/>
      <c r="C23" s="228"/>
      <c r="D23" s="228"/>
      <c r="E23" s="228"/>
      <c r="F23" s="228"/>
    </row>
    <row r="27" spans="1:10" x14ac:dyDescent="0.2">
      <c r="A27" s="228"/>
      <c r="B27" s="228"/>
      <c r="C27" s="228"/>
      <c r="D27" s="228"/>
      <c r="E27" s="228"/>
      <c r="F27" s="228"/>
      <c r="G27" s="228"/>
      <c r="H27" s="228"/>
      <c r="I27" s="228"/>
      <c r="J27" s="228"/>
    </row>
    <row r="28" spans="1:10" x14ac:dyDescent="0.2">
      <c r="A28" s="228"/>
      <c r="B28" s="228"/>
      <c r="C28" s="228"/>
      <c r="D28" s="228"/>
      <c r="E28" s="228"/>
      <c r="F28" s="228"/>
      <c r="G28" s="228"/>
      <c r="H28" s="228"/>
      <c r="I28" s="228"/>
      <c r="J28" s="228"/>
    </row>
    <row r="29" spans="1:10" x14ac:dyDescent="0.2">
      <c r="A29" s="228"/>
      <c r="B29" s="227"/>
      <c r="C29" s="227"/>
      <c r="D29" s="227"/>
      <c r="E29" s="228"/>
      <c r="F29" s="228"/>
      <c r="G29" s="228"/>
      <c r="H29" s="228"/>
      <c r="I29" s="228"/>
      <c r="J29" s="228"/>
    </row>
    <row r="30" spans="1:10" x14ac:dyDescent="0.2">
      <c r="A30" s="227"/>
      <c r="B30" s="228"/>
      <c r="C30" s="228"/>
      <c r="D30" s="228"/>
      <c r="E30" s="228"/>
      <c r="F30" s="228"/>
    </row>
    <row r="31" spans="1:10" x14ac:dyDescent="0.2">
      <c r="A31" s="227"/>
      <c r="B31" s="228"/>
      <c r="C31" s="228"/>
      <c r="D31" s="228"/>
      <c r="E31" s="228"/>
      <c r="F31" s="228"/>
    </row>
    <row r="32" spans="1:10" x14ac:dyDescent="0.2">
      <c r="A32" s="227"/>
      <c r="B32" s="228"/>
      <c r="C32" s="228"/>
      <c r="D32" s="228"/>
      <c r="E32" s="228"/>
      <c r="F32" s="228"/>
    </row>
    <row r="33" spans="1:10" x14ac:dyDescent="0.2">
      <c r="A33" s="227"/>
      <c r="B33" s="228"/>
      <c r="C33" s="228"/>
      <c r="D33" s="228"/>
      <c r="E33" s="228"/>
      <c r="F33" s="228"/>
    </row>
    <row r="34" spans="1:10" x14ac:dyDescent="0.2">
      <c r="A34" s="227"/>
      <c r="B34" s="228"/>
      <c r="C34" s="228"/>
      <c r="D34" s="228"/>
      <c r="E34" s="228"/>
      <c r="F34" s="228"/>
    </row>
    <row r="35" spans="1:10" x14ac:dyDescent="0.2">
      <c r="A35" s="227"/>
      <c r="B35" s="228"/>
      <c r="C35" s="228"/>
      <c r="D35" s="228"/>
      <c r="E35" s="228"/>
      <c r="F35" s="228"/>
    </row>
    <row r="36" spans="1:10" x14ac:dyDescent="0.2">
      <c r="A36" s="227"/>
      <c r="B36" s="229"/>
      <c r="C36" s="229"/>
      <c r="D36" s="229"/>
      <c r="E36" s="228"/>
      <c r="F36" s="228"/>
      <c r="G36" s="228"/>
      <c r="H36" s="228"/>
      <c r="I36" s="228"/>
      <c r="J36" s="228"/>
    </row>
    <row r="37" spans="1:10" x14ac:dyDescent="0.2">
      <c r="A37" s="228"/>
      <c r="B37" s="228"/>
      <c r="C37" s="228"/>
      <c r="D37" s="228"/>
      <c r="E37" s="228"/>
      <c r="F37" s="228"/>
      <c r="G37" s="228"/>
      <c r="H37" s="228"/>
      <c r="I37" s="228"/>
      <c r="J37" s="228"/>
    </row>
    <row r="38" spans="1:10" x14ac:dyDescent="0.2">
      <c r="A38" s="228"/>
      <c r="B38" s="228"/>
      <c r="C38" s="228"/>
      <c r="D38" s="228"/>
      <c r="E38" s="228"/>
      <c r="F38" s="228"/>
      <c r="G38" s="228"/>
      <c r="H38" s="228"/>
      <c r="I38" s="228"/>
      <c r="J38" s="228"/>
    </row>
    <row r="39" spans="1:10" x14ac:dyDescent="0.2">
      <c r="A39" s="228"/>
      <c r="B39" s="228"/>
      <c r="C39" s="228"/>
      <c r="D39" s="228"/>
      <c r="E39" s="228"/>
      <c r="F39" s="228"/>
      <c r="G39" s="228"/>
      <c r="H39" s="228"/>
      <c r="I39" s="228"/>
      <c r="J39" s="228"/>
    </row>
    <row r="40" spans="1:10" x14ac:dyDescent="0.2">
      <c r="A40" s="228"/>
      <c r="B40" s="228"/>
      <c r="C40" s="228"/>
      <c r="D40" s="228"/>
      <c r="E40" s="228"/>
      <c r="F40" s="228"/>
      <c r="G40" s="228"/>
      <c r="H40" s="228"/>
      <c r="I40" s="228"/>
      <c r="J40" s="228"/>
    </row>
    <row r="41" spans="1:10" x14ac:dyDescent="0.2">
      <c r="A41" s="228"/>
      <c r="B41" s="228"/>
      <c r="C41" s="228"/>
      <c r="D41" s="228"/>
      <c r="E41" s="228"/>
      <c r="F41" s="228"/>
      <c r="G41" s="228"/>
      <c r="H41" s="228"/>
      <c r="I41" s="228"/>
      <c r="J41" s="228"/>
    </row>
    <row r="42" spans="1:10" x14ac:dyDescent="0.2">
      <c r="A42" s="228"/>
      <c r="B42" s="228"/>
      <c r="C42" s="228"/>
      <c r="D42" s="228"/>
      <c r="E42" s="228"/>
      <c r="F42" s="228"/>
      <c r="G42" s="228"/>
      <c r="H42" s="228"/>
      <c r="I42" s="228"/>
      <c r="J42" s="228"/>
    </row>
    <row r="43" spans="1:10" x14ac:dyDescent="0.2">
      <c r="A43" s="228"/>
      <c r="B43" s="228"/>
      <c r="C43" s="228"/>
      <c r="D43" s="228"/>
      <c r="E43" s="228"/>
      <c r="F43" s="228"/>
      <c r="G43" s="228"/>
      <c r="H43" s="228"/>
      <c r="I43" s="228"/>
      <c r="J43" s="228"/>
    </row>
    <row r="44" spans="1:10" x14ac:dyDescent="0.2">
      <c r="A44" s="228"/>
      <c r="B44" s="228"/>
      <c r="C44" s="228"/>
      <c r="D44" s="228"/>
      <c r="E44" s="228"/>
      <c r="F44" s="228"/>
      <c r="G44" s="228"/>
      <c r="H44" s="228"/>
      <c r="I44" s="228"/>
      <c r="J44" s="228"/>
    </row>
    <row r="45" spans="1:10" x14ac:dyDescent="0.2">
      <c r="A45" s="228"/>
      <c r="B45" s="228"/>
      <c r="C45" s="228"/>
      <c r="D45" s="228"/>
      <c r="E45" s="228"/>
      <c r="F45" s="228"/>
      <c r="G45" s="228"/>
      <c r="H45" s="228"/>
      <c r="I45" s="228"/>
      <c r="J45" s="228"/>
    </row>
    <row r="46" spans="1:10" x14ac:dyDescent="0.2">
      <c r="A46" s="228"/>
      <c r="B46" s="228"/>
      <c r="C46" s="228"/>
      <c r="D46" s="228"/>
      <c r="E46" s="228"/>
      <c r="F46" s="228"/>
      <c r="G46" s="228"/>
      <c r="H46" s="228"/>
      <c r="I46" s="228"/>
      <c r="J46" s="228"/>
    </row>
    <row r="47" spans="1:10" x14ac:dyDescent="0.2">
      <c r="A47" s="228"/>
      <c r="B47" s="228"/>
      <c r="C47" s="228"/>
      <c r="D47" s="228"/>
      <c r="E47" s="228"/>
      <c r="F47" s="228"/>
      <c r="G47" s="228"/>
      <c r="H47" s="228"/>
      <c r="I47" s="228"/>
      <c r="J47" s="228"/>
    </row>
    <row r="48" spans="1:10" x14ac:dyDescent="0.2">
      <c r="A48" s="228"/>
      <c r="B48" s="228"/>
      <c r="C48" s="228"/>
      <c r="D48" s="228"/>
      <c r="E48" s="228"/>
      <c r="F48" s="228"/>
      <c r="G48" s="228"/>
      <c r="H48" s="228"/>
      <c r="I48" s="228"/>
      <c r="J48" s="228"/>
    </row>
    <row r="49" spans="1:10" x14ac:dyDescent="0.2">
      <c r="A49" s="228"/>
      <c r="B49" s="228"/>
      <c r="C49" s="228"/>
      <c r="D49" s="228"/>
      <c r="E49" s="228"/>
      <c r="F49" s="228"/>
      <c r="G49" s="228"/>
      <c r="H49" s="228"/>
      <c r="I49" s="228"/>
      <c r="J49" s="228"/>
    </row>
  </sheetData>
  <mergeCells count="4">
    <mergeCell ref="A1:G1"/>
    <mergeCell ref="E2:G2"/>
    <mergeCell ref="B2:D2"/>
    <mergeCell ref="A2:A3"/>
  </mergeCells>
  <pageMargins left="0.7" right="0.7" top="0.75" bottom="0.75" header="0.3" footer="0.3"/>
  <pageSetup paperSize="9"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theme="4" tint="-0.249977111117893"/>
  </sheetPr>
  <dimension ref="A1:Q24"/>
  <sheetViews>
    <sheetView workbookViewId="0">
      <selection sqref="A1:G1"/>
    </sheetView>
  </sheetViews>
  <sheetFormatPr baseColWidth="10" defaultColWidth="11.42578125" defaultRowHeight="11.25" x14ac:dyDescent="0.2"/>
  <cols>
    <col min="1" max="1" width="14.7109375" style="1" customWidth="1"/>
    <col min="2" max="7" width="16.7109375" style="1" customWidth="1"/>
    <col min="8" max="16384" width="11.42578125" style="1"/>
  </cols>
  <sheetData>
    <row r="1" spans="1:17" ht="15" customHeight="1" x14ac:dyDescent="0.2">
      <c r="A1" s="765" t="s">
        <v>786</v>
      </c>
      <c r="B1" s="765"/>
      <c r="C1" s="765"/>
      <c r="D1" s="765"/>
      <c r="E1" s="765"/>
      <c r="F1" s="765"/>
      <c r="G1" s="765"/>
      <c r="H1" s="230"/>
      <c r="I1" s="230"/>
      <c r="J1" s="228"/>
      <c r="K1" s="228"/>
      <c r="L1" s="228"/>
      <c r="M1" s="228"/>
      <c r="N1" s="228"/>
      <c r="O1" s="228"/>
      <c r="P1" s="228"/>
      <c r="Q1" s="228"/>
    </row>
    <row r="2" spans="1:17" ht="15" customHeight="1" x14ac:dyDescent="0.2">
      <c r="A2" s="766"/>
      <c r="B2" s="761" t="s">
        <v>578</v>
      </c>
      <c r="C2" s="761"/>
      <c r="D2" s="761"/>
      <c r="E2" s="761" t="s">
        <v>574</v>
      </c>
      <c r="F2" s="761"/>
      <c r="G2" s="761"/>
      <c r="H2" s="228"/>
      <c r="I2" s="228"/>
      <c r="J2" s="228"/>
      <c r="K2" s="228"/>
      <c r="L2" s="228"/>
      <c r="M2" s="228"/>
      <c r="N2" s="228"/>
      <c r="O2" s="228"/>
    </row>
    <row r="3" spans="1:17" x14ac:dyDescent="0.2">
      <c r="A3" s="766"/>
      <c r="B3" s="491" t="s">
        <v>560</v>
      </c>
      <c r="C3" s="491" t="s">
        <v>561</v>
      </c>
      <c r="D3" s="491" t="s">
        <v>164</v>
      </c>
      <c r="E3" s="491" t="s">
        <v>560</v>
      </c>
      <c r="F3" s="491" t="s">
        <v>561</v>
      </c>
      <c r="G3" s="491" t="s">
        <v>164</v>
      </c>
      <c r="H3" s="228"/>
      <c r="I3" s="228"/>
      <c r="J3" s="228"/>
      <c r="K3" s="228"/>
      <c r="L3" s="228"/>
      <c r="M3" s="228"/>
      <c r="N3" s="228"/>
      <c r="O3" s="228"/>
    </row>
    <row r="4" spans="1:17" ht="15" customHeight="1" x14ac:dyDescent="0.2">
      <c r="A4" s="501" t="s">
        <v>575</v>
      </c>
      <c r="B4" s="485" t="s">
        <v>292</v>
      </c>
      <c r="C4" s="502"/>
      <c r="D4" s="485" t="s">
        <v>292</v>
      </c>
      <c r="E4" s="493" t="s">
        <v>292</v>
      </c>
      <c r="F4" s="232"/>
      <c r="G4" s="493" t="s">
        <v>292</v>
      </c>
      <c r="H4" s="228"/>
      <c r="I4" s="228"/>
      <c r="J4" s="228"/>
      <c r="K4" s="228"/>
      <c r="L4" s="228"/>
      <c r="M4" s="228"/>
      <c r="N4" s="228"/>
      <c r="O4" s="228"/>
    </row>
    <row r="5" spans="1:17" ht="15" customHeight="1" x14ac:dyDescent="0.2">
      <c r="A5" s="501" t="s">
        <v>293</v>
      </c>
      <c r="B5" s="504">
        <v>1</v>
      </c>
      <c r="C5" s="504">
        <v>2</v>
      </c>
      <c r="D5" s="504">
        <v>3</v>
      </c>
      <c r="E5" s="496">
        <v>79</v>
      </c>
      <c r="F5" s="496">
        <v>87.5</v>
      </c>
      <c r="G5" s="496">
        <v>84.67</v>
      </c>
      <c r="H5" s="228"/>
      <c r="I5" s="228"/>
      <c r="J5" s="228"/>
      <c r="K5" s="228"/>
      <c r="L5" s="228"/>
      <c r="M5" s="228"/>
      <c r="N5" s="228"/>
      <c r="O5" s="228"/>
    </row>
    <row r="6" spans="1:17" ht="15" customHeight="1" x14ac:dyDescent="0.2">
      <c r="A6" s="501" t="s">
        <v>294</v>
      </c>
      <c r="B6" s="504">
        <v>1</v>
      </c>
      <c r="C6" s="504">
        <v>2</v>
      </c>
      <c r="D6" s="504">
        <v>3</v>
      </c>
      <c r="E6" s="496">
        <v>57</v>
      </c>
      <c r="F6" s="496">
        <v>110</v>
      </c>
      <c r="G6" s="496">
        <v>92.33</v>
      </c>
      <c r="H6" s="228"/>
      <c r="I6" s="228"/>
      <c r="J6" s="228"/>
      <c r="K6" s="228"/>
      <c r="L6" s="228"/>
      <c r="M6" s="228"/>
      <c r="N6" s="228"/>
      <c r="O6" s="228"/>
    </row>
    <row r="7" spans="1:17" ht="15" customHeight="1" x14ac:dyDescent="0.2">
      <c r="A7" s="501" t="s">
        <v>295</v>
      </c>
      <c r="B7" s="504">
        <v>4</v>
      </c>
      <c r="C7" s="504">
        <v>7</v>
      </c>
      <c r="D7" s="504">
        <v>11</v>
      </c>
      <c r="E7" s="496">
        <v>44.75</v>
      </c>
      <c r="F7" s="496">
        <v>192.14</v>
      </c>
      <c r="G7" s="496">
        <v>138.55000000000001</v>
      </c>
      <c r="H7" s="228"/>
      <c r="I7" s="228"/>
      <c r="J7" s="228"/>
      <c r="K7" s="228"/>
      <c r="L7" s="228"/>
      <c r="M7" s="228"/>
      <c r="N7" s="228"/>
      <c r="O7" s="228"/>
    </row>
    <row r="8" spans="1:17" ht="15" customHeight="1" x14ac:dyDescent="0.2">
      <c r="A8" s="501" t="s">
        <v>296</v>
      </c>
      <c r="B8" s="504">
        <v>4</v>
      </c>
      <c r="C8" s="504">
        <v>5</v>
      </c>
      <c r="D8" s="504">
        <v>9</v>
      </c>
      <c r="E8" s="496">
        <v>27.75</v>
      </c>
      <c r="F8" s="496">
        <v>90</v>
      </c>
      <c r="G8" s="496">
        <v>62.33</v>
      </c>
      <c r="H8" s="228"/>
      <c r="I8" s="228"/>
      <c r="J8" s="228"/>
      <c r="K8" s="228"/>
      <c r="L8" s="228"/>
      <c r="M8" s="228"/>
      <c r="N8" s="228"/>
      <c r="O8" s="228"/>
    </row>
    <row r="9" spans="1:17" ht="15" customHeight="1" x14ac:dyDescent="0.2">
      <c r="A9" s="501" t="s">
        <v>297</v>
      </c>
      <c r="B9" s="504">
        <v>7</v>
      </c>
      <c r="C9" s="504">
        <v>12</v>
      </c>
      <c r="D9" s="504">
        <v>19</v>
      </c>
      <c r="E9" s="496">
        <v>129.13999999999999</v>
      </c>
      <c r="F9" s="496">
        <v>177.67</v>
      </c>
      <c r="G9" s="496">
        <v>159.79</v>
      </c>
      <c r="H9" s="228"/>
      <c r="I9" s="228"/>
      <c r="J9" s="228"/>
      <c r="K9" s="228"/>
      <c r="L9" s="228"/>
      <c r="M9" s="228"/>
      <c r="N9" s="228"/>
      <c r="O9" s="228"/>
    </row>
    <row r="10" spans="1:17" ht="15" customHeight="1" x14ac:dyDescent="0.2">
      <c r="A10" s="501" t="s">
        <v>298</v>
      </c>
      <c r="B10" s="504">
        <v>6</v>
      </c>
      <c r="C10" s="504">
        <v>7</v>
      </c>
      <c r="D10" s="504">
        <v>13</v>
      </c>
      <c r="E10" s="496">
        <v>65</v>
      </c>
      <c r="F10" s="496">
        <v>301.86</v>
      </c>
      <c r="G10" s="496">
        <v>192.54</v>
      </c>
      <c r="H10" s="228"/>
      <c r="I10" s="228"/>
      <c r="J10" s="228"/>
      <c r="K10" s="228"/>
      <c r="L10" s="228"/>
      <c r="M10" s="228"/>
      <c r="N10" s="228"/>
      <c r="O10" s="228"/>
    </row>
    <row r="11" spans="1:17" ht="15" customHeight="1" x14ac:dyDescent="0.2">
      <c r="A11" s="501" t="s">
        <v>299</v>
      </c>
      <c r="B11" s="504">
        <v>8</v>
      </c>
      <c r="C11" s="504">
        <v>9</v>
      </c>
      <c r="D11" s="504">
        <v>17</v>
      </c>
      <c r="E11" s="496">
        <v>142.75</v>
      </c>
      <c r="F11" s="496">
        <v>113.67</v>
      </c>
      <c r="G11" s="496">
        <v>127.35</v>
      </c>
      <c r="H11" s="228"/>
      <c r="I11" s="228"/>
      <c r="J11" s="228"/>
      <c r="K11" s="228"/>
      <c r="L11" s="228"/>
      <c r="M11" s="228"/>
      <c r="N11" s="228"/>
      <c r="O11" s="228"/>
    </row>
    <row r="12" spans="1:17" ht="15" customHeight="1" x14ac:dyDescent="0.2">
      <c r="A12" s="501" t="s">
        <v>300</v>
      </c>
      <c r="B12" s="504">
        <v>1</v>
      </c>
      <c r="C12" s="504">
        <v>8</v>
      </c>
      <c r="D12" s="504">
        <v>9</v>
      </c>
      <c r="E12" s="496">
        <v>36</v>
      </c>
      <c r="F12" s="496">
        <v>94.63</v>
      </c>
      <c r="G12" s="496">
        <v>88.11</v>
      </c>
      <c r="H12" s="228"/>
      <c r="I12" s="228"/>
      <c r="J12" s="228"/>
      <c r="K12" s="228"/>
      <c r="L12" s="228"/>
      <c r="M12" s="228"/>
      <c r="N12" s="228"/>
      <c r="O12" s="228"/>
    </row>
    <row r="13" spans="1:17" ht="15" customHeight="1" x14ac:dyDescent="0.2">
      <c r="A13" s="501" t="s">
        <v>301</v>
      </c>
      <c r="B13" s="504">
        <v>2</v>
      </c>
      <c r="C13" s="504">
        <v>3</v>
      </c>
      <c r="D13" s="504">
        <v>5</v>
      </c>
      <c r="E13" s="496">
        <v>92.5</v>
      </c>
      <c r="F13" s="496">
        <v>190.33</v>
      </c>
      <c r="G13" s="496">
        <v>151.19999999999999</v>
      </c>
      <c r="H13" s="228"/>
      <c r="I13" s="228"/>
      <c r="J13" s="228"/>
      <c r="K13" s="228"/>
      <c r="L13" s="228"/>
      <c r="M13" s="228"/>
      <c r="N13" s="228"/>
      <c r="O13" s="228"/>
    </row>
    <row r="14" spans="1:17" ht="15" customHeight="1" x14ac:dyDescent="0.2">
      <c r="A14" s="501" t="s">
        <v>576</v>
      </c>
      <c r="B14" s="505" t="s">
        <v>292</v>
      </c>
      <c r="C14" s="505" t="s">
        <v>292</v>
      </c>
      <c r="D14" s="505" t="s">
        <v>292</v>
      </c>
      <c r="E14" s="498" t="s">
        <v>292</v>
      </c>
      <c r="F14" s="498" t="s">
        <v>292</v>
      </c>
      <c r="G14" s="498" t="s">
        <v>292</v>
      </c>
      <c r="H14" s="228"/>
      <c r="I14" s="228"/>
      <c r="J14" s="228"/>
      <c r="K14" s="228"/>
      <c r="L14" s="228"/>
      <c r="M14" s="228"/>
      <c r="N14" s="228"/>
      <c r="O14" s="228"/>
    </row>
    <row r="15" spans="1:17" ht="15" customHeight="1" x14ac:dyDescent="0.2">
      <c r="A15" s="501" t="s">
        <v>302</v>
      </c>
      <c r="B15" s="505" t="s">
        <v>292</v>
      </c>
      <c r="C15" s="505" t="s">
        <v>292</v>
      </c>
      <c r="D15" s="505" t="s">
        <v>292</v>
      </c>
      <c r="E15" s="498" t="s">
        <v>292</v>
      </c>
      <c r="F15" s="498" t="s">
        <v>292</v>
      </c>
      <c r="G15" s="498" t="s">
        <v>292</v>
      </c>
      <c r="H15" s="228"/>
      <c r="I15" s="228"/>
      <c r="J15" s="228"/>
      <c r="K15" s="228"/>
      <c r="L15" s="228"/>
      <c r="M15" s="228"/>
      <c r="N15" s="228"/>
      <c r="O15" s="228"/>
    </row>
    <row r="16" spans="1:17" ht="15" customHeight="1" x14ac:dyDescent="0.2">
      <c r="A16" s="503" t="s">
        <v>716</v>
      </c>
      <c r="B16" s="506">
        <v>34</v>
      </c>
      <c r="C16" s="506">
        <v>55</v>
      </c>
      <c r="D16" s="506">
        <v>89</v>
      </c>
      <c r="E16" s="507">
        <v>90.68</v>
      </c>
      <c r="F16" s="507">
        <v>159.75</v>
      </c>
      <c r="G16" s="507">
        <v>133.36000000000001</v>
      </c>
      <c r="H16" s="228"/>
      <c r="I16" s="228"/>
      <c r="J16" s="228"/>
      <c r="K16" s="228"/>
      <c r="L16" s="228"/>
      <c r="M16" s="228"/>
      <c r="N16" s="228"/>
      <c r="O16" s="228"/>
    </row>
    <row r="17" spans="1:17" x14ac:dyDescent="0.2">
      <c r="A17" s="228"/>
      <c r="B17" s="228"/>
      <c r="C17" s="228"/>
      <c r="D17" s="228"/>
      <c r="E17" s="228"/>
      <c r="F17" s="228"/>
      <c r="G17" s="228"/>
      <c r="H17" s="228"/>
      <c r="I17" s="228"/>
      <c r="J17" s="228"/>
      <c r="K17" s="228"/>
      <c r="L17" s="228"/>
      <c r="M17" s="228"/>
      <c r="N17" s="228"/>
      <c r="O17" s="228"/>
    </row>
    <row r="18" spans="1:17" x14ac:dyDescent="0.2">
      <c r="A18" s="228"/>
      <c r="B18" s="228"/>
      <c r="C18" s="228"/>
      <c r="D18" s="228"/>
      <c r="E18" s="228"/>
      <c r="F18" s="228"/>
      <c r="G18" s="228"/>
      <c r="H18" s="228"/>
      <c r="I18" s="228"/>
      <c r="J18" s="228"/>
      <c r="K18" s="228"/>
      <c r="L18" s="228"/>
      <c r="M18" s="228"/>
      <c r="N18" s="228"/>
      <c r="O18" s="228"/>
      <c r="P18" s="228"/>
      <c r="Q18" s="228"/>
    </row>
    <row r="19" spans="1:17" x14ac:dyDescent="0.2">
      <c r="A19" s="228" t="s">
        <v>569</v>
      </c>
      <c r="B19" s="228"/>
      <c r="C19" s="228"/>
      <c r="D19" s="228"/>
      <c r="E19" s="228"/>
      <c r="F19" s="228"/>
      <c r="G19" s="228"/>
      <c r="H19" s="228"/>
      <c r="I19" s="228"/>
      <c r="J19" s="228"/>
      <c r="K19" s="228"/>
      <c r="L19" s="228"/>
      <c r="M19" s="228"/>
      <c r="N19" s="228"/>
      <c r="O19" s="228"/>
      <c r="P19" s="228"/>
      <c r="Q19" s="228"/>
    </row>
    <row r="20" spans="1:17" ht="9" customHeight="1" x14ac:dyDescent="0.2">
      <c r="A20" s="764" t="s">
        <v>577</v>
      </c>
      <c r="B20" s="764"/>
      <c r="C20" s="764"/>
      <c r="D20" s="764"/>
      <c r="E20" s="764"/>
      <c r="F20" s="764"/>
      <c r="G20" s="764"/>
      <c r="H20" s="228"/>
      <c r="I20" s="228"/>
      <c r="J20" s="228"/>
      <c r="K20" s="228"/>
      <c r="L20" s="228"/>
      <c r="M20" s="228"/>
      <c r="N20" s="228"/>
      <c r="O20" s="228"/>
      <c r="P20" s="228"/>
      <c r="Q20" s="228"/>
    </row>
    <row r="21" spans="1:17" ht="9" customHeight="1" x14ac:dyDescent="0.2">
      <c r="A21" s="764"/>
      <c r="B21" s="764"/>
      <c r="C21" s="764"/>
      <c r="D21" s="764"/>
      <c r="E21" s="764"/>
      <c r="F21" s="764"/>
      <c r="G21" s="764"/>
      <c r="H21" s="228"/>
      <c r="I21" s="228"/>
      <c r="J21" s="228"/>
      <c r="K21" s="228"/>
      <c r="L21" s="228"/>
      <c r="M21" s="228"/>
      <c r="N21" s="228"/>
      <c r="O21" s="228"/>
      <c r="P21" s="228"/>
      <c r="Q21" s="228"/>
    </row>
    <row r="22" spans="1:17" ht="9" customHeight="1" x14ac:dyDescent="0.2">
      <c r="A22" s="764"/>
      <c r="B22" s="764"/>
      <c r="C22" s="764"/>
      <c r="D22" s="764"/>
      <c r="E22" s="764"/>
      <c r="F22" s="764"/>
      <c r="G22" s="764"/>
    </row>
    <row r="24" spans="1:17" x14ac:dyDescent="0.2">
      <c r="A24" s="26" t="s">
        <v>530</v>
      </c>
    </row>
  </sheetData>
  <mergeCells count="5">
    <mergeCell ref="E2:G2"/>
    <mergeCell ref="B2:D2"/>
    <mergeCell ref="A20:G22"/>
    <mergeCell ref="A1:G1"/>
    <mergeCell ref="A2:A3"/>
  </mergeCells>
  <pageMargins left="0.7" right="0.7" top="0.75" bottom="0.75" header="0.3" footer="0.3"/>
  <pageSetup paperSize="9"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4" tint="-0.249977111117893"/>
  </sheetPr>
  <dimension ref="A1:IX37"/>
  <sheetViews>
    <sheetView workbookViewId="0">
      <selection activeCell="L17" sqref="L17:M17"/>
    </sheetView>
  </sheetViews>
  <sheetFormatPr baseColWidth="10" defaultColWidth="11.42578125" defaultRowHeight="15" x14ac:dyDescent="0.25"/>
  <cols>
    <col min="1" max="1" width="8.7109375" style="8" customWidth="1"/>
    <col min="2" max="5" width="10.7109375" style="8" customWidth="1"/>
    <col min="6" max="11" width="12.7109375" style="8" customWidth="1"/>
    <col min="12" max="13" width="10.7109375" style="8" customWidth="1"/>
    <col min="14" max="14" width="21.85546875" style="8" customWidth="1"/>
    <col min="15" max="36" width="10.140625" style="8" customWidth="1"/>
    <col min="37" max="258" width="9.140625" style="8" customWidth="1"/>
    <col min="259" max="1025" width="9.140625" customWidth="1"/>
    <col min="1026" max="1026" width="11.42578125" customWidth="1"/>
  </cols>
  <sheetData>
    <row r="1" spans="1:258" x14ac:dyDescent="0.25">
      <c r="A1" s="767" t="s">
        <v>789</v>
      </c>
      <c r="B1" s="768"/>
      <c r="C1" s="768"/>
      <c r="D1" s="768"/>
      <c r="E1" s="768"/>
      <c r="F1" s="768"/>
      <c r="G1" s="768"/>
      <c r="H1" s="768"/>
      <c r="I1" s="768"/>
      <c r="J1" s="768"/>
      <c r="K1" s="768"/>
      <c r="L1" s="768"/>
      <c r="M1" s="768"/>
      <c r="N1"/>
    </row>
    <row r="2" spans="1:258" x14ac:dyDescent="0.25">
      <c r="A2" s="769"/>
      <c r="B2" s="772" t="s">
        <v>165</v>
      </c>
      <c r="C2" s="773"/>
      <c r="D2" s="776" t="s">
        <v>166</v>
      </c>
      <c r="E2" s="776"/>
      <c r="F2" s="778" t="s">
        <v>167</v>
      </c>
      <c r="G2" s="778"/>
      <c r="H2" s="779"/>
      <c r="I2" s="779"/>
      <c r="J2" s="779"/>
      <c r="K2" s="779"/>
      <c r="L2" s="780" t="s">
        <v>168</v>
      </c>
      <c r="M2" s="780"/>
      <c r="IX2"/>
    </row>
    <row r="3" spans="1:258" x14ac:dyDescent="0.25">
      <c r="A3" s="770"/>
      <c r="B3" s="774"/>
      <c r="C3" s="775"/>
      <c r="D3" s="776"/>
      <c r="E3" s="777"/>
      <c r="F3" s="781" t="s">
        <v>169</v>
      </c>
      <c r="G3" s="782"/>
      <c r="H3" s="783" t="s">
        <v>170</v>
      </c>
      <c r="I3" s="779"/>
      <c r="J3" s="778" t="s">
        <v>30</v>
      </c>
      <c r="K3" s="778"/>
      <c r="L3" s="780"/>
      <c r="M3" s="780"/>
      <c r="IX3"/>
    </row>
    <row r="4" spans="1:258" x14ac:dyDescent="0.25">
      <c r="A4" s="771"/>
      <c r="B4" s="256">
        <v>2020</v>
      </c>
      <c r="C4" s="257">
        <v>2019</v>
      </c>
      <c r="D4" s="258">
        <v>2020</v>
      </c>
      <c r="E4" s="259">
        <v>2019</v>
      </c>
      <c r="F4" s="260">
        <v>2020</v>
      </c>
      <c r="G4" s="261">
        <v>2019</v>
      </c>
      <c r="H4" s="258">
        <v>2020</v>
      </c>
      <c r="I4" s="259">
        <v>2019</v>
      </c>
      <c r="J4" s="256">
        <v>2020</v>
      </c>
      <c r="K4" s="257">
        <v>2019</v>
      </c>
      <c r="L4" s="258">
        <v>2020</v>
      </c>
      <c r="M4" s="262">
        <v>2019</v>
      </c>
      <c r="IX4"/>
    </row>
    <row r="5" spans="1:258" x14ac:dyDescent="0.25">
      <c r="A5" s="113" t="s">
        <v>171</v>
      </c>
      <c r="B5" s="117">
        <v>92425</v>
      </c>
      <c r="C5" s="110">
        <v>85487</v>
      </c>
      <c r="D5" s="114">
        <v>106250</v>
      </c>
      <c r="E5" s="107">
        <v>98910</v>
      </c>
      <c r="F5" s="117">
        <v>75366211.709999993</v>
      </c>
      <c r="G5" s="110">
        <v>72726142.980000004</v>
      </c>
      <c r="H5" s="114">
        <v>35289180.219999999</v>
      </c>
      <c r="I5" s="107">
        <v>31995556.34</v>
      </c>
      <c r="J5" s="117">
        <v>110655391.93000001</v>
      </c>
      <c r="K5" s="110">
        <v>104721699.32000001</v>
      </c>
      <c r="L5" s="263">
        <f>J5/B5</f>
        <v>1197.2452467406006</v>
      </c>
      <c r="M5" s="266">
        <f>K5/C5</f>
        <v>1225.0014542562028</v>
      </c>
      <c r="N5" s="12"/>
      <c r="IX5"/>
    </row>
    <row r="6" spans="1:258" x14ac:dyDescent="0.25">
      <c r="A6" s="113" t="s">
        <v>172</v>
      </c>
      <c r="B6" s="118">
        <v>78869</v>
      </c>
      <c r="C6" s="111">
        <v>74131</v>
      </c>
      <c r="D6" s="115">
        <v>100153</v>
      </c>
      <c r="E6" s="108">
        <v>93336</v>
      </c>
      <c r="F6" s="118">
        <v>64886007.890000001</v>
      </c>
      <c r="G6" s="111">
        <v>61175649.850000001</v>
      </c>
      <c r="H6" s="115">
        <v>29734904.27</v>
      </c>
      <c r="I6" s="108">
        <v>25777702.699999999</v>
      </c>
      <c r="J6" s="118">
        <v>94620912.159999996</v>
      </c>
      <c r="K6" s="111">
        <v>86953352.549999997</v>
      </c>
      <c r="L6" s="264">
        <f t="shared" ref="L6:L16" si="0">J6/B6</f>
        <v>1199.7224785403644</v>
      </c>
      <c r="M6" s="267">
        <f t="shared" ref="M6:M16" si="1">K6/C6</f>
        <v>1172.9688328769341</v>
      </c>
      <c r="N6" s="12"/>
      <c r="IX6"/>
    </row>
    <row r="7" spans="1:258" x14ac:dyDescent="0.25">
      <c r="A7" s="113" t="s">
        <v>173</v>
      </c>
      <c r="B7" s="118">
        <v>62839</v>
      </c>
      <c r="C7" s="111">
        <v>52832</v>
      </c>
      <c r="D7" s="115">
        <v>83687</v>
      </c>
      <c r="E7" s="108">
        <v>77602</v>
      </c>
      <c r="F7" s="118">
        <v>48238599.130000003</v>
      </c>
      <c r="G7" s="111">
        <v>43248064.600000001</v>
      </c>
      <c r="H7" s="115">
        <v>21419533.59</v>
      </c>
      <c r="I7" s="108">
        <v>17192828.579999998</v>
      </c>
      <c r="J7" s="118">
        <v>69658132.719999999</v>
      </c>
      <c r="K7" s="111">
        <v>60440893.18</v>
      </c>
      <c r="L7" s="264">
        <f t="shared" si="0"/>
        <v>1108.5175244672894</v>
      </c>
      <c r="M7" s="267">
        <f t="shared" si="1"/>
        <v>1144.0205402029073</v>
      </c>
      <c r="N7" s="12"/>
      <c r="IX7"/>
    </row>
    <row r="8" spans="1:258" x14ac:dyDescent="0.25">
      <c r="A8" s="113" t="s">
        <v>174</v>
      </c>
      <c r="B8" s="118">
        <v>162435</v>
      </c>
      <c r="C8" s="111">
        <v>33647</v>
      </c>
      <c r="D8" s="115">
        <v>176940</v>
      </c>
      <c r="E8" s="108">
        <v>53902</v>
      </c>
      <c r="F8" s="118">
        <v>153896938.31</v>
      </c>
      <c r="G8" s="111">
        <v>26505624.899999999</v>
      </c>
      <c r="H8" s="115">
        <v>32702783.130000003</v>
      </c>
      <c r="I8" s="108">
        <v>10647565.899999999</v>
      </c>
      <c r="J8" s="118">
        <v>186599721.44</v>
      </c>
      <c r="K8" s="111">
        <v>37153190.799999997</v>
      </c>
      <c r="L8" s="264">
        <f t="shared" si="0"/>
        <v>1148.765484286022</v>
      </c>
      <c r="M8" s="267">
        <f t="shared" si="1"/>
        <v>1104.205153505513</v>
      </c>
      <c r="N8" s="12"/>
      <c r="IX8"/>
    </row>
    <row r="9" spans="1:258" x14ac:dyDescent="0.25">
      <c r="A9" s="113" t="s">
        <v>175</v>
      </c>
      <c r="B9" s="118">
        <v>173958</v>
      </c>
      <c r="C9" s="111">
        <v>24444</v>
      </c>
      <c r="D9" s="115">
        <v>199790</v>
      </c>
      <c r="E9" s="108">
        <v>34608</v>
      </c>
      <c r="F9" s="118">
        <v>174121866.05000001</v>
      </c>
      <c r="G9" s="111">
        <v>18262278.57</v>
      </c>
      <c r="H9" s="115">
        <v>32926373.390000001</v>
      </c>
      <c r="I9" s="108">
        <v>7719009.1799999997</v>
      </c>
      <c r="J9" s="118">
        <v>207048239.44</v>
      </c>
      <c r="K9" s="111">
        <v>25981287.75</v>
      </c>
      <c r="L9" s="264">
        <f t="shared" si="0"/>
        <v>1190.2197049862611</v>
      </c>
      <c r="M9" s="267">
        <f t="shared" si="1"/>
        <v>1062.8901877761414</v>
      </c>
      <c r="N9" s="12"/>
      <c r="IX9"/>
    </row>
    <row r="10" spans="1:258" x14ac:dyDescent="0.25">
      <c r="A10" s="113" t="s">
        <v>176</v>
      </c>
      <c r="B10" s="118">
        <v>161046</v>
      </c>
      <c r="C10" s="111">
        <v>22978</v>
      </c>
      <c r="D10" s="115">
        <v>184232</v>
      </c>
      <c r="E10" s="108">
        <v>28710</v>
      </c>
      <c r="F10" s="118">
        <v>156927007.47</v>
      </c>
      <c r="G10" s="111">
        <v>16162783.08</v>
      </c>
      <c r="H10" s="115">
        <v>29102543.149999999</v>
      </c>
      <c r="I10" s="108">
        <v>7114639.790000001</v>
      </c>
      <c r="J10" s="118">
        <v>186029550.62</v>
      </c>
      <c r="K10" s="111">
        <v>23277422.870000001</v>
      </c>
      <c r="L10" s="264">
        <f t="shared" si="0"/>
        <v>1155.1330093265278</v>
      </c>
      <c r="M10" s="267">
        <f t="shared" si="1"/>
        <v>1013.0308499434242</v>
      </c>
      <c r="N10" s="12"/>
      <c r="IX10"/>
    </row>
    <row r="11" spans="1:258" x14ac:dyDescent="0.25">
      <c r="A11" s="113" t="s">
        <v>177</v>
      </c>
      <c r="B11" s="118">
        <v>115907</v>
      </c>
      <c r="C11" s="111">
        <v>25687</v>
      </c>
      <c r="D11" s="115">
        <v>144866</v>
      </c>
      <c r="E11" s="108">
        <v>30202</v>
      </c>
      <c r="F11" s="118">
        <v>106717077.34</v>
      </c>
      <c r="G11" s="111">
        <v>17958988.789999999</v>
      </c>
      <c r="H11" s="115">
        <v>21705728.66</v>
      </c>
      <c r="I11" s="108">
        <v>8043187.7399999993</v>
      </c>
      <c r="J11" s="118">
        <v>128422806</v>
      </c>
      <c r="K11" s="111">
        <v>26002176.529999997</v>
      </c>
      <c r="L11" s="264">
        <f t="shared" si="0"/>
        <v>1107.9814506457762</v>
      </c>
      <c r="M11" s="267">
        <f t="shared" si="1"/>
        <v>1012.2698847666134</v>
      </c>
      <c r="N11" s="12"/>
      <c r="IX11"/>
    </row>
    <row r="12" spans="1:258" x14ac:dyDescent="0.25">
      <c r="A12" s="113" t="s">
        <v>178</v>
      </c>
      <c r="B12" s="118">
        <v>96871</v>
      </c>
      <c r="C12" s="111">
        <v>27202</v>
      </c>
      <c r="D12" s="115">
        <v>118501</v>
      </c>
      <c r="E12" s="108">
        <v>31449</v>
      </c>
      <c r="F12" s="118">
        <v>85691336.599999994</v>
      </c>
      <c r="G12" s="111">
        <v>19117345.039999999</v>
      </c>
      <c r="H12" s="115">
        <v>18440300.140000001</v>
      </c>
      <c r="I12" s="108">
        <v>9077611.0899999999</v>
      </c>
      <c r="J12" s="118">
        <v>104131636.73999999</v>
      </c>
      <c r="K12" s="111">
        <v>28194956.129999999</v>
      </c>
      <c r="L12" s="264">
        <f t="shared" si="0"/>
        <v>1074.9516030597392</v>
      </c>
      <c r="M12" s="267">
        <f t="shared" si="1"/>
        <v>1036.5030560252922</v>
      </c>
      <c r="N12" s="12"/>
      <c r="IX12"/>
    </row>
    <row r="13" spans="1:258" x14ac:dyDescent="0.25">
      <c r="A13" s="113" t="s">
        <v>179</v>
      </c>
      <c r="B13" s="118">
        <v>69081</v>
      </c>
      <c r="C13" s="111">
        <v>26987</v>
      </c>
      <c r="D13" s="115">
        <v>100475</v>
      </c>
      <c r="E13" s="108">
        <v>34245</v>
      </c>
      <c r="F13" s="118">
        <v>68814683.629999995</v>
      </c>
      <c r="G13" s="111">
        <v>19471656.010000002</v>
      </c>
      <c r="H13" s="115">
        <v>15716320.18</v>
      </c>
      <c r="I13" s="108">
        <v>8803109.2400000002</v>
      </c>
      <c r="J13" s="118">
        <v>84531003.810000002</v>
      </c>
      <c r="K13" s="111">
        <v>28274765.25</v>
      </c>
      <c r="L13" s="264">
        <f t="shared" si="0"/>
        <v>1223.6505523950145</v>
      </c>
      <c r="M13" s="267">
        <f t="shared" si="1"/>
        <v>1047.7179845851706</v>
      </c>
      <c r="N13" s="12"/>
      <c r="IX13"/>
    </row>
    <row r="14" spans="1:258" x14ac:dyDescent="0.25">
      <c r="A14" s="113" t="s">
        <v>180</v>
      </c>
      <c r="B14" s="118">
        <v>90867</v>
      </c>
      <c r="C14" s="111">
        <v>39389</v>
      </c>
      <c r="D14" s="115">
        <v>119883</v>
      </c>
      <c r="E14" s="108">
        <v>44696</v>
      </c>
      <c r="F14" s="118">
        <v>108553138.48</v>
      </c>
      <c r="G14" s="111">
        <v>24994405.469999999</v>
      </c>
      <c r="H14" s="115">
        <v>38257350.399999999</v>
      </c>
      <c r="I14" s="108">
        <v>11180574.310000001</v>
      </c>
      <c r="J14" s="118">
        <v>146810488.88</v>
      </c>
      <c r="K14" s="111">
        <v>36174979.780000001</v>
      </c>
      <c r="L14" s="264">
        <f t="shared" si="0"/>
        <v>1615.6634298480196</v>
      </c>
      <c r="M14" s="267">
        <f t="shared" si="1"/>
        <v>918.4031018812359</v>
      </c>
      <c r="N14" s="12"/>
      <c r="IX14"/>
    </row>
    <row r="15" spans="1:258" x14ac:dyDescent="0.25">
      <c r="A15" s="113" t="s">
        <v>181</v>
      </c>
      <c r="B15" s="118">
        <v>103807</v>
      </c>
      <c r="C15" s="111">
        <v>74499</v>
      </c>
      <c r="D15" s="115">
        <v>129825</v>
      </c>
      <c r="E15" s="108">
        <v>82800</v>
      </c>
      <c r="F15" s="118">
        <v>118228906.53</v>
      </c>
      <c r="G15" s="111">
        <v>50566228.359999999</v>
      </c>
      <c r="H15" s="115">
        <v>41667378.460000008</v>
      </c>
      <c r="I15" s="108">
        <v>23428606.370000001</v>
      </c>
      <c r="J15" s="118">
        <v>159896284.99000001</v>
      </c>
      <c r="K15" s="111">
        <v>73994834.730000004</v>
      </c>
      <c r="L15" s="264">
        <f t="shared" si="0"/>
        <v>1540.3227623378</v>
      </c>
      <c r="M15" s="267">
        <f t="shared" si="1"/>
        <v>993.23259010188065</v>
      </c>
      <c r="N15" s="12"/>
      <c r="IX15"/>
    </row>
    <row r="16" spans="1:258" x14ac:dyDescent="0.25">
      <c r="A16" s="113" t="s">
        <v>182</v>
      </c>
      <c r="B16" s="119">
        <v>107866</v>
      </c>
      <c r="C16" s="112">
        <v>89420</v>
      </c>
      <c r="D16" s="116">
        <v>138510</v>
      </c>
      <c r="E16" s="109">
        <v>99986</v>
      </c>
      <c r="F16" s="119">
        <v>112465229.17</v>
      </c>
      <c r="G16" s="112">
        <v>72962425</v>
      </c>
      <c r="H16" s="116">
        <v>39636087.359999999</v>
      </c>
      <c r="I16" s="109">
        <v>34802648.269999996</v>
      </c>
      <c r="J16" s="119">
        <v>152101316.53</v>
      </c>
      <c r="K16" s="112">
        <v>107765073.27</v>
      </c>
      <c r="L16" s="265">
        <f t="shared" si="0"/>
        <v>1410.0950858472549</v>
      </c>
      <c r="M16" s="268">
        <f t="shared" si="1"/>
        <v>1205.1562656005367</v>
      </c>
      <c r="N16" s="12"/>
      <c r="IX16"/>
    </row>
    <row r="17" spans="1:257" s="29" customFormat="1" x14ac:dyDescent="0.25">
      <c r="A17" s="32" t="s">
        <v>30</v>
      </c>
      <c r="B17" s="193"/>
      <c r="C17" s="193"/>
      <c r="D17" s="193"/>
      <c r="E17" s="193"/>
      <c r="F17" s="192">
        <f t="shared" ref="F17:I17" si="2">SUM(F5:F16)</f>
        <v>1273907002.3100002</v>
      </c>
      <c r="G17" s="192">
        <f t="shared" si="2"/>
        <v>443151592.64999998</v>
      </c>
      <c r="H17" s="192">
        <f t="shared" si="2"/>
        <v>356598482.95000005</v>
      </c>
      <c r="I17" s="192">
        <f t="shared" si="2"/>
        <v>195783039.50999999</v>
      </c>
      <c r="J17" s="192">
        <f>SUM(J5:J16)</f>
        <v>1630505485.2599998</v>
      </c>
      <c r="K17" s="120">
        <f>SUM(K4:K16)</f>
        <v>638936651.15999997</v>
      </c>
      <c r="L17" s="620"/>
      <c r="M17" s="621"/>
      <c r="N17" s="33"/>
      <c r="O17" s="8"/>
      <c r="P17" s="8"/>
      <c r="Q17" s="8"/>
      <c r="R17" s="8"/>
      <c r="S17" s="8"/>
      <c r="T17" s="8"/>
      <c r="U17" s="8"/>
      <c r="V17" s="8"/>
      <c r="W17" s="8"/>
      <c r="X17" s="8"/>
      <c r="Y17" s="8"/>
      <c r="Z17" s="8"/>
      <c r="AA17" s="8"/>
      <c r="AB17" s="8"/>
      <c r="AC17" s="8"/>
      <c r="AD17" s="8"/>
      <c r="AE17" s="8"/>
      <c r="AF17" s="8"/>
      <c r="AG17" s="8"/>
      <c r="AH17" s="8"/>
      <c r="AI17" s="8"/>
      <c r="AJ17" s="8"/>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c r="BQ17" s="8"/>
      <c r="BR17" s="8"/>
      <c r="BS17" s="8"/>
      <c r="BT17" s="8"/>
      <c r="BU17" s="8"/>
      <c r="BV17" s="8"/>
      <c r="BW17" s="8"/>
      <c r="BX17" s="8"/>
      <c r="BY17" s="8"/>
      <c r="BZ17" s="8"/>
      <c r="CA17" s="8"/>
      <c r="CB17" s="8"/>
      <c r="CC17" s="8"/>
      <c r="CD17" s="8"/>
      <c r="CE17" s="8"/>
      <c r="CF17" s="8"/>
      <c r="CG17" s="8"/>
      <c r="CH17" s="8"/>
      <c r="CI17" s="8"/>
      <c r="CJ17" s="8"/>
      <c r="CK17" s="8"/>
      <c r="CL17" s="8"/>
      <c r="CM17" s="8"/>
      <c r="CN17" s="8"/>
      <c r="CO17" s="8"/>
      <c r="CP17" s="8"/>
      <c r="CQ17" s="8"/>
      <c r="CR17" s="8"/>
      <c r="CS17" s="8"/>
      <c r="CT17" s="8"/>
      <c r="CU17" s="8"/>
      <c r="CV17" s="8"/>
      <c r="CW17" s="8"/>
      <c r="CX17" s="8"/>
      <c r="CY17" s="8"/>
      <c r="CZ17" s="8"/>
      <c r="DA17" s="8"/>
      <c r="DB17" s="8"/>
      <c r="DC17" s="8"/>
      <c r="DD17" s="8"/>
      <c r="DE17" s="8"/>
      <c r="DF17" s="8"/>
      <c r="DG17" s="8"/>
      <c r="DH17" s="8"/>
      <c r="DI17" s="8"/>
      <c r="DJ17" s="8"/>
      <c r="DK17" s="8"/>
      <c r="DL17" s="8"/>
      <c r="DM17" s="8"/>
      <c r="DN17" s="8"/>
      <c r="DO17" s="8"/>
      <c r="DP17" s="8"/>
      <c r="DQ17" s="8"/>
      <c r="DR17" s="8"/>
      <c r="DS17" s="8"/>
      <c r="DT17" s="8"/>
      <c r="DU17" s="8"/>
      <c r="DV17" s="8"/>
      <c r="DW17" s="8"/>
      <c r="DX17" s="8"/>
      <c r="DY17" s="8"/>
      <c r="DZ17" s="8"/>
      <c r="EA17" s="8"/>
      <c r="EB17" s="8"/>
      <c r="EC17" s="8"/>
      <c r="ED17" s="8"/>
      <c r="EE17" s="8"/>
      <c r="EF17" s="8"/>
      <c r="EG17" s="8"/>
      <c r="EH17" s="8"/>
      <c r="EI17" s="8"/>
      <c r="EJ17" s="8"/>
      <c r="EK17" s="8"/>
      <c r="EL17" s="8"/>
      <c r="EM17" s="8"/>
      <c r="EN17" s="8"/>
      <c r="EO17" s="8"/>
      <c r="EP17" s="8"/>
      <c r="EQ17" s="8"/>
      <c r="ER17" s="8"/>
      <c r="ES17" s="8"/>
      <c r="ET17" s="8"/>
      <c r="EU17" s="8"/>
      <c r="EV17" s="8"/>
      <c r="EW17" s="8"/>
      <c r="EX17" s="8"/>
      <c r="EY17" s="8"/>
      <c r="EZ17" s="8"/>
      <c r="FA17" s="8"/>
      <c r="FB17" s="8"/>
      <c r="FC17" s="8"/>
      <c r="FD17" s="8"/>
      <c r="FE17" s="8"/>
      <c r="FF17" s="8"/>
      <c r="FG17" s="8"/>
      <c r="FH17" s="8"/>
      <c r="FI17" s="8"/>
      <c r="FJ17" s="8"/>
      <c r="FK17" s="8"/>
      <c r="FL17" s="8"/>
      <c r="FM17" s="8"/>
      <c r="FN17" s="8"/>
      <c r="FO17" s="8"/>
      <c r="FP17" s="8"/>
      <c r="FQ17" s="8"/>
      <c r="FR17" s="8"/>
      <c r="FS17" s="8"/>
      <c r="FT17" s="8"/>
      <c r="FU17" s="8"/>
      <c r="FV17" s="8"/>
      <c r="FW17" s="8"/>
      <c r="FX17" s="8"/>
      <c r="FY17" s="8"/>
      <c r="FZ17" s="8"/>
      <c r="GA17" s="8"/>
      <c r="GB17" s="8"/>
      <c r="GC17" s="8"/>
      <c r="GD17" s="8"/>
      <c r="GE17" s="8"/>
      <c r="GF17" s="8"/>
      <c r="GG17" s="8"/>
      <c r="GH17" s="8"/>
      <c r="GI17" s="8"/>
      <c r="GJ17" s="8"/>
      <c r="GK17" s="8"/>
      <c r="GL17" s="8"/>
      <c r="GM17" s="8"/>
      <c r="GN17" s="8"/>
      <c r="GO17" s="8"/>
      <c r="GP17" s="8"/>
      <c r="GQ17" s="8"/>
      <c r="GR17" s="8"/>
      <c r="GS17" s="8"/>
      <c r="GT17" s="8"/>
      <c r="GU17" s="8"/>
      <c r="GV17" s="8"/>
      <c r="GW17" s="8"/>
      <c r="GX17" s="8"/>
      <c r="GY17" s="8"/>
      <c r="GZ17" s="8"/>
      <c r="HA17" s="8"/>
      <c r="HB17" s="8"/>
      <c r="HC17" s="8"/>
      <c r="HD17" s="8"/>
      <c r="HE17" s="8"/>
      <c r="HF17" s="8"/>
      <c r="HG17" s="8"/>
      <c r="HH17" s="8"/>
      <c r="HI17" s="8"/>
      <c r="HJ17" s="8"/>
      <c r="HK17" s="8"/>
      <c r="HL17" s="8"/>
      <c r="HM17" s="8"/>
      <c r="HN17" s="8"/>
      <c r="HO17" s="8"/>
      <c r="HP17" s="8"/>
      <c r="HQ17" s="8"/>
      <c r="HR17" s="8"/>
      <c r="HS17" s="8"/>
      <c r="HT17" s="8"/>
      <c r="HU17" s="8"/>
      <c r="HV17" s="8"/>
      <c r="HW17" s="8"/>
      <c r="HX17" s="8"/>
      <c r="HY17" s="8"/>
      <c r="HZ17" s="8"/>
      <c r="IA17" s="8"/>
      <c r="IB17" s="8"/>
      <c r="IC17" s="8"/>
      <c r="ID17" s="8"/>
      <c r="IE17" s="8"/>
      <c r="IF17" s="8"/>
      <c r="IG17" s="8"/>
      <c r="IH17" s="8"/>
      <c r="II17" s="8"/>
      <c r="IJ17" s="8"/>
      <c r="IK17" s="8"/>
      <c r="IL17" s="8"/>
      <c r="IM17" s="8"/>
      <c r="IN17" s="8"/>
      <c r="IO17" s="8"/>
      <c r="IP17" s="8"/>
      <c r="IQ17" s="8"/>
      <c r="IR17" s="8"/>
      <c r="IS17" s="8"/>
      <c r="IT17" s="8"/>
      <c r="IU17" s="8"/>
      <c r="IV17" s="8"/>
      <c r="IW17" s="8"/>
    </row>
    <row r="19" spans="1:257" x14ac:dyDescent="0.25">
      <c r="A19" s="26" t="s">
        <v>382</v>
      </c>
      <c r="B19" s="26"/>
      <c r="C19" s="26"/>
      <c r="D19" s="26"/>
      <c r="E19" s="26"/>
      <c r="F19" s="26"/>
      <c r="G19" s="26"/>
      <c r="H19" s="26"/>
      <c r="I19" s="26"/>
      <c r="J19" s="26"/>
      <c r="K19" s="26"/>
      <c r="L19" s="26"/>
      <c r="M19" s="26"/>
      <c r="N19" s="26"/>
    </row>
    <row r="21" spans="1:257" x14ac:dyDescent="0.25">
      <c r="B21" s="12"/>
      <c r="C21" s="12"/>
      <c r="G21" s="12"/>
    </row>
    <row r="22" spans="1:257" x14ac:dyDescent="0.25">
      <c r="B22" s="12"/>
      <c r="C22" s="12"/>
    </row>
    <row r="24" spans="1:257" x14ac:dyDescent="0.25">
      <c r="N24" s="12">
        <f>F17+H17</f>
        <v>1630505485.2600002</v>
      </c>
    </row>
    <row r="26" spans="1:257" x14ac:dyDescent="0.25">
      <c r="B26" s="12"/>
      <c r="C26" s="12"/>
      <c r="D26" s="13"/>
      <c r="E26" s="13"/>
      <c r="F26" s="13"/>
    </row>
    <row r="27" spans="1:257" x14ac:dyDescent="0.25">
      <c r="B27" s="12"/>
      <c r="C27" s="12"/>
      <c r="D27" s="13"/>
      <c r="E27" s="13"/>
      <c r="F27" s="13"/>
    </row>
    <row r="28" spans="1:257" x14ac:dyDescent="0.25">
      <c r="B28" s="12"/>
      <c r="C28" s="12"/>
      <c r="D28" s="13"/>
      <c r="E28" s="13"/>
      <c r="F28" s="13"/>
    </row>
    <row r="29" spans="1:257" x14ac:dyDescent="0.25">
      <c r="B29" s="12"/>
      <c r="C29" s="12"/>
      <c r="D29" s="13"/>
      <c r="E29" s="13"/>
      <c r="F29" s="13"/>
    </row>
    <row r="30" spans="1:257" x14ac:dyDescent="0.25">
      <c r="B30" s="12"/>
      <c r="C30" s="12"/>
      <c r="D30" s="13"/>
      <c r="E30" s="13"/>
      <c r="F30" s="13"/>
    </row>
    <row r="31" spans="1:257" x14ac:dyDescent="0.25">
      <c r="B31" s="12"/>
      <c r="C31" s="12"/>
      <c r="D31" s="13"/>
      <c r="E31" s="13"/>
      <c r="F31" s="13"/>
    </row>
    <row r="32" spans="1:257" x14ac:dyDescent="0.25">
      <c r="B32" s="12"/>
      <c r="C32" s="12"/>
      <c r="D32" s="13"/>
      <c r="E32" s="13"/>
      <c r="F32" s="13"/>
    </row>
    <row r="33" spans="2:6" x14ac:dyDescent="0.25">
      <c r="B33" s="12"/>
      <c r="C33" s="12"/>
      <c r="D33" s="13"/>
      <c r="E33" s="13"/>
      <c r="F33" s="13"/>
    </row>
    <row r="34" spans="2:6" x14ac:dyDescent="0.25">
      <c r="B34" s="12"/>
      <c r="C34" s="12"/>
      <c r="D34" s="13"/>
      <c r="E34" s="13"/>
      <c r="F34" s="13"/>
    </row>
    <row r="35" spans="2:6" x14ac:dyDescent="0.25">
      <c r="B35" s="12"/>
      <c r="C35" s="12"/>
      <c r="D35" s="13"/>
      <c r="E35" s="13"/>
      <c r="F35" s="13"/>
    </row>
    <row r="36" spans="2:6" x14ac:dyDescent="0.25">
      <c r="B36" s="12"/>
      <c r="C36" s="12"/>
      <c r="D36" s="13"/>
      <c r="E36" s="13"/>
      <c r="F36" s="13"/>
    </row>
    <row r="37" spans="2:6" x14ac:dyDescent="0.25">
      <c r="B37" s="12"/>
      <c r="C37" s="12"/>
      <c r="D37" s="13"/>
      <c r="E37" s="13"/>
      <c r="F37" s="13"/>
    </row>
  </sheetData>
  <mergeCells count="9">
    <mergeCell ref="A1:M1"/>
    <mergeCell ref="A2:A4"/>
    <mergeCell ref="B2:C3"/>
    <mergeCell ref="D2:E3"/>
    <mergeCell ref="F2:K2"/>
    <mergeCell ref="L2:M3"/>
    <mergeCell ref="F3:G3"/>
    <mergeCell ref="H3:I3"/>
    <mergeCell ref="J3:K3"/>
  </mergeCells>
  <printOptions horizontalCentered="1"/>
  <pageMargins left="0.23622047244094502" right="0.23622047244094502" top="1.0433070866141732" bottom="1.0433070866141732" header="0.74803149606299213" footer="0.74803149606299213"/>
  <pageSetup paperSize="9" fitToWidth="0" fitToHeight="0" pageOrder="overThenDown"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4" tint="-0.249977111117893"/>
  </sheetPr>
  <dimension ref="A1:BI34"/>
  <sheetViews>
    <sheetView zoomScaleNormal="100" workbookViewId="0"/>
  </sheetViews>
  <sheetFormatPr baseColWidth="10" defaultColWidth="8.7109375" defaultRowHeight="15" x14ac:dyDescent="0.25"/>
  <cols>
    <col min="1" max="1" width="11.42578125" style="62" customWidth="1"/>
    <col min="2" max="12" width="14" style="62" customWidth="1"/>
    <col min="13" max="13" width="16.42578125" style="62" customWidth="1"/>
    <col min="14" max="14" width="14" style="62" customWidth="1"/>
    <col min="15" max="15" width="9.42578125" style="62" bestFit="1" customWidth="1"/>
    <col min="16" max="16" width="13.28515625" style="62" customWidth="1"/>
    <col min="17" max="17" width="12.7109375" style="62" bestFit="1" customWidth="1"/>
    <col min="18" max="18" width="15.85546875" style="62" customWidth="1"/>
    <col min="19" max="19" width="14.28515625" style="62" customWidth="1"/>
    <col min="20" max="21" width="13" style="62" bestFit="1" customWidth="1"/>
    <col min="22" max="22" width="9.42578125" style="62" bestFit="1" customWidth="1"/>
    <col min="23" max="23" width="14.5703125" style="62" customWidth="1"/>
    <col min="24" max="24" width="12.7109375" style="62" bestFit="1" customWidth="1"/>
    <col min="25" max="25" width="9.42578125" style="62" bestFit="1" customWidth="1"/>
    <col min="26" max="26" width="13.5703125" style="62" bestFit="1" customWidth="1"/>
    <col min="27" max="27" width="12.7109375" style="62" bestFit="1" customWidth="1"/>
    <col min="28" max="28" width="14.5703125" style="62" customWidth="1"/>
    <col min="29" max="29" width="16.140625" style="62" customWidth="1"/>
    <col min="30" max="31" width="13" style="62" bestFit="1" customWidth="1"/>
    <col min="32" max="32" width="9.42578125" style="62" bestFit="1" customWidth="1"/>
    <col min="33" max="33" width="13.42578125" style="62" customWidth="1"/>
    <col min="34" max="34" width="12.7109375" style="62" bestFit="1" customWidth="1"/>
    <col min="35" max="35" width="9.42578125" style="62" bestFit="1" customWidth="1"/>
    <col min="36" max="36" width="13.5703125" style="62" bestFit="1" customWidth="1"/>
    <col min="37" max="37" width="12.7109375" style="62" bestFit="1" customWidth="1"/>
    <col min="38" max="38" width="14.85546875" style="62" customWidth="1"/>
    <col min="39" max="39" width="12" style="62" bestFit="1" customWidth="1"/>
    <col min="40" max="41" width="13" style="62" bestFit="1" customWidth="1"/>
    <col min="42" max="42" width="9.42578125" style="62" bestFit="1" customWidth="1"/>
    <col min="43" max="43" width="11.140625" style="62" bestFit="1" customWidth="1"/>
    <col min="44" max="44" width="12.7109375" style="62" bestFit="1" customWidth="1"/>
    <col min="45" max="45" width="9.42578125" style="62" bestFit="1" customWidth="1"/>
    <col min="46" max="46" width="13.5703125" style="62" bestFit="1" customWidth="1"/>
    <col min="47" max="47" width="12.7109375" style="62" bestFit="1" customWidth="1"/>
    <col min="48" max="48" width="12.28515625" style="62" bestFit="1" customWidth="1"/>
    <col min="49" max="49" width="12" style="62" bestFit="1" customWidth="1"/>
    <col min="50" max="51" width="13" style="62" bestFit="1" customWidth="1"/>
    <col min="52" max="52" width="9.42578125" style="62" bestFit="1" customWidth="1"/>
    <col min="53" max="53" width="16.42578125" style="62" customWidth="1"/>
    <col min="54" max="54" width="12.7109375" style="62" bestFit="1" customWidth="1"/>
    <col min="55" max="55" width="9.42578125" style="62" bestFit="1" customWidth="1"/>
    <col min="56" max="56" width="13.5703125" style="62" bestFit="1" customWidth="1"/>
    <col min="57" max="57" width="12.7109375" style="62" bestFit="1" customWidth="1"/>
    <col min="58" max="58" width="16.5703125" style="62" customWidth="1"/>
    <col min="59" max="59" width="15.42578125" style="62" customWidth="1"/>
    <col min="60" max="61" width="13" style="62" bestFit="1" customWidth="1"/>
    <col min="62" max="255" width="8.7109375" style="62"/>
    <col min="256" max="256" width="2.85546875" style="62" customWidth="1"/>
    <col min="257" max="257" width="4.5703125" style="62" customWidth="1"/>
    <col min="258" max="317" width="14" style="62" customWidth="1"/>
    <col min="318" max="511" width="8.7109375" style="62"/>
    <col min="512" max="512" width="2.85546875" style="62" customWidth="1"/>
    <col min="513" max="513" width="4.5703125" style="62" customWidth="1"/>
    <col min="514" max="573" width="14" style="62" customWidth="1"/>
    <col min="574" max="767" width="8.7109375" style="62"/>
    <col min="768" max="768" width="2.85546875" style="62" customWidth="1"/>
    <col min="769" max="769" width="4.5703125" style="62" customWidth="1"/>
    <col min="770" max="829" width="14" style="62" customWidth="1"/>
    <col min="830" max="1023" width="8.7109375" style="62"/>
    <col min="1024" max="1024" width="2.85546875" style="62" customWidth="1"/>
    <col min="1025" max="1025" width="4.5703125" style="62" customWidth="1"/>
    <col min="1026" max="1085" width="14" style="62" customWidth="1"/>
    <col min="1086" max="1279" width="8.7109375" style="62"/>
    <col min="1280" max="1280" width="2.85546875" style="62" customWidth="1"/>
    <col min="1281" max="1281" width="4.5703125" style="62" customWidth="1"/>
    <col min="1282" max="1341" width="14" style="62" customWidth="1"/>
    <col min="1342" max="1535" width="8.7109375" style="62"/>
    <col min="1536" max="1536" width="2.85546875" style="62" customWidth="1"/>
    <col min="1537" max="1537" width="4.5703125" style="62" customWidth="1"/>
    <col min="1538" max="1597" width="14" style="62" customWidth="1"/>
    <col min="1598" max="1791" width="8.7109375" style="62"/>
    <col min="1792" max="1792" width="2.85546875" style="62" customWidth="1"/>
    <col min="1793" max="1793" width="4.5703125" style="62" customWidth="1"/>
    <col min="1794" max="1853" width="14" style="62" customWidth="1"/>
    <col min="1854" max="2047" width="8.7109375" style="62"/>
    <col min="2048" max="2048" width="2.85546875" style="62" customWidth="1"/>
    <col min="2049" max="2049" width="4.5703125" style="62" customWidth="1"/>
    <col min="2050" max="2109" width="14" style="62" customWidth="1"/>
    <col min="2110" max="2303" width="8.7109375" style="62"/>
    <col min="2304" max="2304" width="2.85546875" style="62" customWidth="1"/>
    <col min="2305" max="2305" width="4.5703125" style="62" customWidth="1"/>
    <col min="2306" max="2365" width="14" style="62" customWidth="1"/>
    <col min="2366" max="2559" width="8.7109375" style="62"/>
    <col min="2560" max="2560" width="2.85546875" style="62" customWidth="1"/>
    <col min="2561" max="2561" width="4.5703125" style="62" customWidth="1"/>
    <col min="2562" max="2621" width="14" style="62" customWidth="1"/>
    <col min="2622" max="2815" width="8.7109375" style="62"/>
    <col min="2816" max="2816" width="2.85546875" style="62" customWidth="1"/>
    <col min="2817" max="2817" width="4.5703125" style="62" customWidth="1"/>
    <col min="2818" max="2877" width="14" style="62" customWidth="1"/>
    <col min="2878" max="3071" width="8.7109375" style="62"/>
    <col min="3072" max="3072" width="2.85546875" style="62" customWidth="1"/>
    <col min="3073" max="3073" width="4.5703125" style="62" customWidth="1"/>
    <col min="3074" max="3133" width="14" style="62" customWidth="1"/>
    <col min="3134" max="3327" width="8.7109375" style="62"/>
    <col min="3328" max="3328" width="2.85546875" style="62" customWidth="1"/>
    <col min="3329" max="3329" width="4.5703125" style="62" customWidth="1"/>
    <col min="3330" max="3389" width="14" style="62" customWidth="1"/>
    <col min="3390" max="3583" width="8.7109375" style="62"/>
    <col min="3584" max="3584" width="2.85546875" style="62" customWidth="1"/>
    <col min="3585" max="3585" width="4.5703125" style="62" customWidth="1"/>
    <col min="3586" max="3645" width="14" style="62" customWidth="1"/>
    <col min="3646" max="3839" width="8.7109375" style="62"/>
    <col min="3840" max="3840" width="2.85546875" style="62" customWidth="1"/>
    <col min="3841" max="3841" width="4.5703125" style="62" customWidth="1"/>
    <col min="3842" max="3901" width="14" style="62" customWidth="1"/>
    <col min="3902" max="4095" width="8.7109375" style="62"/>
    <col min="4096" max="4096" width="2.85546875" style="62" customWidth="1"/>
    <col min="4097" max="4097" width="4.5703125" style="62" customWidth="1"/>
    <col min="4098" max="4157" width="14" style="62" customWidth="1"/>
    <col min="4158" max="4351" width="8.7109375" style="62"/>
    <col min="4352" max="4352" width="2.85546875" style="62" customWidth="1"/>
    <col min="4353" max="4353" width="4.5703125" style="62" customWidth="1"/>
    <col min="4354" max="4413" width="14" style="62" customWidth="1"/>
    <col min="4414" max="4607" width="8.7109375" style="62"/>
    <col min="4608" max="4608" width="2.85546875" style="62" customWidth="1"/>
    <col min="4609" max="4609" width="4.5703125" style="62" customWidth="1"/>
    <col min="4610" max="4669" width="14" style="62" customWidth="1"/>
    <col min="4670" max="4863" width="8.7109375" style="62"/>
    <col min="4864" max="4864" width="2.85546875" style="62" customWidth="1"/>
    <col min="4865" max="4865" width="4.5703125" style="62" customWidth="1"/>
    <col min="4866" max="4925" width="14" style="62" customWidth="1"/>
    <col min="4926" max="5119" width="8.7109375" style="62"/>
    <col min="5120" max="5120" width="2.85546875" style="62" customWidth="1"/>
    <col min="5121" max="5121" width="4.5703125" style="62" customWidth="1"/>
    <col min="5122" max="5181" width="14" style="62" customWidth="1"/>
    <col min="5182" max="5375" width="8.7109375" style="62"/>
    <col min="5376" max="5376" width="2.85546875" style="62" customWidth="1"/>
    <col min="5377" max="5377" width="4.5703125" style="62" customWidth="1"/>
    <col min="5378" max="5437" width="14" style="62" customWidth="1"/>
    <col min="5438" max="5631" width="8.7109375" style="62"/>
    <col min="5632" max="5632" width="2.85546875" style="62" customWidth="1"/>
    <col min="5633" max="5633" width="4.5703125" style="62" customWidth="1"/>
    <col min="5634" max="5693" width="14" style="62" customWidth="1"/>
    <col min="5694" max="5887" width="8.7109375" style="62"/>
    <col min="5888" max="5888" width="2.85546875" style="62" customWidth="1"/>
    <col min="5889" max="5889" width="4.5703125" style="62" customWidth="1"/>
    <col min="5890" max="5949" width="14" style="62" customWidth="1"/>
    <col min="5950" max="6143" width="8.7109375" style="62"/>
    <col min="6144" max="6144" width="2.85546875" style="62" customWidth="1"/>
    <col min="6145" max="6145" width="4.5703125" style="62" customWidth="1"/>
    <col min="6146" max="6205" width="14" style="62" customWidth="1"/>
    <col min="6206" max="6399" width="8.7109375" style="62"/>
    <col min="6400" max="6400" width="2.85546875" style="62" customWidth="1"/>
    <col min="6401" max="6401" width="4.5703125" style="62" customWidth="1"/>
    <col min="6402" max="6461" width="14" style="62" customWidth="1"/>
    <col min="6462" max="6655" width="8.7109375" style="62"/>
    <col min="6656" max="6656" width="2.85546875" style="62" customWidth="1"/>
    <col min="6657" max="6657" width="4.5703125" style="62" customWidth="1"/>
    <col min="6658" max="6717" width="14" style="62" customWidth="1"/>
    <col min="6718" max="6911" width="8.7109375" style="62"/>
    <col min="6912" max="6912" width="2.85546875" style="62" customWidth="1"/>
    <col min="6913" max="6913" width="4.5703125" style="62" customWidth="1"/>
    <col min="6914" max="6973" width="14" style="62" customWidth="1"/>
    <col min="6974" max="7167" width="8.7109375" style="62"/>
    <col min="7168" max="7168" width="2.85546875" style="62" customWidth="1"/>
    <col min="7169" max="7169" width="4.5703125" style="62" customWidth="1"/>
    <col min="7170" max="7229" width="14" style="62" customWidth="1"/>
    <col min="7230" max="7423" width="8.7109375" style="62"/>
    <col min="7424" max="7424" width="2.85546875" style="62" customWidth="1"/>
    <col min="7425" max="7425" width="4.5703125" style="62" customWidth="1"/>
    <col min="7426" max="7485" width="14" style="62" customWidth="1"/>
    <col min="7486" max="7679" width="8.7109375" style="62"/>
    <col min="7680" max="7680" width="2.85546875" style="62" customWidth="1"/>
    <col min="7681" max="7681" width="4.5703125" style="62" customWidth="1"/>
    <col min="7682" max="7741" width="14" style="62" customWidth="1"/>
    <col min="7742" max="7935" width="8.7109375" style="62"/>
    <col min="7936" max="7936" width="2.85546875" style="62" customWidth="1"/>
    <col min="7937" max="7937" width="4.5703125" style="62" customWidth="1"/>
    <col min="7938" max="7997" width="14" style="62" customWidth="1"/>
    <col min="7998" max="8191" width="8.7109375" style="62"/>
    <col min="8192" max="8192" width="2.85546875" style="62" customWidth="1"/>
    <col min="8193" max="8193" width="4.5703125" style="62" customWidth="1"/>
    <col min="8194" max="8253" width="14" style="62" customWidth="1"/>
    <col min="8254" max="8447" width="8.7109375" style="62"/>
    <col min="8448" max="8448" width="2.85546875" style="62" customWidth="1"/>
    <col min="8449" max="8449" width="4.5703125" style="62" customWidth="1"/>
    <col min="8450" max="8509" width="14" style="62" customWidth="1"/>
    <col min="8510" max="8703" width="8.7109375" style="62"/>
    <col min="8704" max="8704" width="2.85546875" style="62" customWidth="1"/>
    <col min="8705" max="8705" width="4.5703125" style="62" customWidth="1"/>
    <col min="8706" max="8765" width="14" style="62" customWidth="1"/>
    <col min="8766" max="8959" width="8.7109375" style="62"/>
    <col min="8960" max="8960" width="2.85546875" style="62" customWidth="1"/>
    <col min="8961" max="8961" width="4.5703125" style="62" customWidth="1"/>
    <col min="8962" max="9021" width="14" style="62" customWidth="1"/>
    <col min="9022" max="9215" width="8.7109375" style="62"/>
    <col min="9216" max="9216" width="2.85546875" style="62" customWidth="1"/>
    <col min="9217" max="9217" width="4.5703125" style="62" customWidth="1"/>
    <col min="9218" max="9277" width="14" style="62" customWidth="1"/>
    <col min="9278" max="9471" width="8.7109375" style="62"/>
    <col min="9472" max="9472" width="2.85546875" style="62" customWidth="1"/>
    <col min="9473" max="9473" width="4.5703125" style="62" customWidth="1"/>
    <col min="9474" max="9533" width="14" style="62" customWidth="1"/>
    <col min="9534" max="9727" width="8.7109375" style="62"/>
    <col min="9728" max="9728" width="2.85546875" style="62" customWidth="1"/>
    <col min="9729" max="9729" width="4.5703125" style="62" customWidth="1"/>
    <col min="9730" max="9789" width="14" style="62" customWidth="1"/>
    <col min="9790" max="9983" width="8.7109375" style="62"/>
    <col min="9984" max="9984" width="2.85546875" style="62" customWidth="1"/>
    <col min="9985" max="9985" width="4.5703125" style="62" customWidth="1"/>
    <col min="9986" max="10045" width="14" style="62" customWidth="1"/>
    <col min="10046" max="10239" width="8.7109375" style="62"/>
    <col min="10240" max="10240" width="2.85546875" style="62" customWidth="1"/>
    <col min="10241" max="10241" width="4.5703125" style="62" customWidth="1"/>
    <col min="10242" max="10301" width="14" style="62" customWidth="1"/>
    <col min="10302" max="10495" width="8.7109375" style="62"/>
    <col min="10496" max="10496" width="2.85546875" style="62" customWidth="1"/>
    <col min="10497" max="10497" width="4.5703125" style="62" customWidth="1"/>
    <col min="10498" max="10557" width="14" style="62" customWidth="1"/>
    <col min="10558" max="10751" width="8.7109375" style="62"/>
    <col min="10752" max="10752" width="2.85546875" style="62" customWidth="1"/>
    <col min="10753" max="10753" width="4.5703125" style="62" customWidth="1"/>
    <col min="10754" max="10813" width="14" style="62" customWidth="1"/>
    <col min="10814" max="11007" width="8.7109375" style="62"/>
    <col min="11008" max="11008" width="2.85546875" style="62" customWidth="1"/>
    <col min="11009" max="11009" width="4.5703125" style="62" customWidth="1"/>
    <col min="11010" max="11069" width="14" style="62" customWidth="1"/>
    <col min="11070" max="11263" width="8.7109375" style="62"/>
    <col min="11264" max="11264" width="2.85546875" style="62" customWidth="1"/>
    <col min="11265" max="11265" width="4.5703125" style="62" customWidth="1"/>
    <col min="11266" max="11325" width="14" style="62" customWidth="1"/>
    <col min="11326" max="11519" width="8.7109375" style="62"/>
    <col min="11520" max="11520" width="2.85546875" style="62" customWidth="1"/>
    <col min="11521" max="11521" width="4.5703125" style="62" customWidth="1"/>
    <col min="11522" max="11581" width="14" style="62" customWidth="1"/>
    <col min="11582" max="11775" width="8.7109375" style="62"/>
    <col min="11776" max="11776" width="2.85546875" style="62" customWidth="1"/>
    <col min="11777" max="11777" width="4.5703125" style="62" customWidth="1"/>
    <col min="11778" max="11837" width="14" style="62" customWidth="1"/>
    <col min="11838" max="12031" width="8.7109375" style="62"/>
    <col min="12032" max="12032" width="2.85546875" style="62" customWidth="1"/>
    <col min="12033" max="12033" width="4.5703125" style="62" customWidth="1"/>
    <col min="12034" max="12093" width="14" style="62" customWidth="1"/>
    <col min="12094" max="12287" width="8.7109375" style="62"/>
    <col min="12288" max="12288" width="2.85546875" style="62" customWidth="1"/>
    <col min="12289" max="12289" width="4.5703125" style="62" customWidth="1"/>
    <col min="12290" max="12349" width="14" style="62" customWidth="1"/>
    <col min="12350" max="12543" width="8.7109375" style="62"/>
    <col min="12544" max="12544" width="2.85546875" style="62" customWidth="1"/>
    <col min="12545" max="12545" width="4.5703125" style="62" customWidth="1"/>
    <col min="12546" max="12605" width="14" style="62" customWidth="1"/>
    <col min="12606" max="12799" width="8.7109375" style="62"/>
    <col min="12800" max="12800" width="2.85546875" style="62" customWidth="1"/>
    <col min="12801" max="12801" width="4.5703125" style="62" customWidth="1"/>
    <col min="12802" max="12861" width="14" style="62" customWidth="1"/>
    <col min="12862" max="13055" width="8.7109375" style="62"/>
    <col min="13056" max="13056" width="2.85546875" style="62" customWidth="1"/>
    <col min="13057" max="13057" width="4.5703125" style="62" customWidth="1"/>
    <col min="13058" max="13117" width="14" style="62" customWidth="1"/>
    <col min="13118" max="13311" width="8.7109375" style="62"/>
    <col min="13312" max="13312" width="2.85546875" style="62" customWidth="1"/>
    <col min="13313" max="13313" width="4.5703125" style="62" customWidth="1"/>
    <col min="13314" max="13373" width="14" style="62" customWidth="1"/>
    <col min="13374" max="13567" width="8.7109375" style="62"/>
    <col min="13568" max="13568" width="2.85546875" style="62" customWidth="1"/>
    <col min="13569" max="13569" width="4.5703125" style="62" customWidth="1"/>
    <col min="13570" max="13629" width="14" style="62" customWidth="1"/>
    <col min="13630" max="13823" width="8.7109375" style="62"/>
    <col min="13824" max="13824" width="2.85546875" style="62" customWidth="1"/>
    <col min="13825" max="13825" width="4.5703125" style="62" customWidth="1"/>
    <col min="13826" max="13885" width="14" style="62" customWidth="1"/>
    <col min="13886" max="14079" width="8.7109375" style="62"/>
    <col min="14080" max="14080" width="2.85546875" style="62" customWidth="1"/>
    <col min="14081" max="14081" width="4.5703125" style="62" customWidth="1"/>
    <col min="14082" max="14141" width="14" style="62" customWidth="1"/>
    <col min="14142" max="14335" width="8.7109375" style="62"/>
    <col min="14336" max="14336" width="2.85546875" style="62" customWidth="1"/>
    <col min="14337" max="14337" width="4.5703125" style="62" customWidth="1"/>
    <col min="14338" max="14397" width="14" style="62" customWidth="1"/>
    <col min="14398" max="14591" width="8.7109375" style="62"/>
    <col min="14592" max="14592" width="2.85546875" style="62" customWidth="1"/>
    <col min="14593" max="14593" width="4.5703125" style="62" customWidth="1"/>
    <col min="14594" max="14653" width="14" style="62" customWidth="1"/>
    <col min="14654" max="14847" width="8.7109375" style="62"/>
    <col min="14848" max="14848" width="2.85546875" style="62" customWidth="1"/>
    <col min="14849" max="14849" width="4.5703125" style="62" customWidth="1"/>
    <col min="14850" max="14909" width="14" style="62" customWidth="1"/>
    <col min="14910" max="15103" width="8.7109375" style="62"/>
    <col min="15104" max="15104" width="2.85546875" style="62" customWidth="1"/>
    <col min="15105" max="15105" width="4.5703125" style="62" customWidth="1"/>
    <col min="15106" max="15165" width="14" style="62" customWidth="1"/>
    <col min="15166" max="15359" width="8.7109375" style="62"/>
    <col min="15360" max="15360" width="2.85546875" style="62" customWidth="1"/>
    <col min="15361" max="15361" width="4.5703125" style="62" customWidth="1"/>
    <col min="15362" max="15421" width="14" style="62" customWidth="1"/>
    <col min="15422" max="15615" width="8.7109375" style="62"/>
    <col min="15616" max="15616" width="2.85546875" style="62" customWidth="1"/>
    <col min="15617" max="15617" width="4.5703125" style="62" customWidth="1"/>
    <col min="15618" max="15677" width="14" style="62" customWidth="1"/>
    <col min="15678" max="15871" width="8.7109375" style="62"/>
    <col min="15872" max="15872" width="2.85546875" style="62" customWidth="1"/>
    <col min="15873" max="15873" width="4.5703125" style="62" customWidth="1"/>
    <col min="15874" max="15933" width="14" style="62" customWidth="1"/>
    <col min="15934" max="16127" width="8.7109375" style="62"/>
    <col min="16128" max="16128" width="2.85546875" style="62" customWidth="1"/>
    <col min="16129" max="16129" width="4.5703125" style="62" customWidth="1"/>
    <col min="16130" max="16189" width="14" style="62" customWidth="1"/>
    <col min="16190" max="16384" width="8.7109375" style="62"/>
  </cols>
  <sheetData>
    <row r="1" spans="1:61" ht="18.75" customHeight="1" x14ac:dyDescent="0.25">
      <c r="A1" s="344" t="s">
        <v>720</v>
      </c>
      <c r="B1" s="345"/>
      <c r="C1" s="345"/>
      <c r="D1" s="345"/>
      <c r="E1" s="345"/>
      <c r="F1" s="345"/>
      <c r="G1" s="345"/>
      <c r="H1" s="345"/>
      <c r="I1" s="345"/>
      <c r="J1" s="345"/>
      <c r="K1" s="345"/>
      <c r="L1" s="345"/>
      <c r="M1" s="345"/>
      <c r="N1" s="345"/>
      <c r="O1" s="345"/>
      <c r="P1" s="345"/>
      <c r="Q1" s="345"/>
      <c r="R1" s="345"/>
      <c r="S1" s="345"/>
      <c r="T1" s="345"/>
      <c r="U1" s="345"/>
      <c r="V1" s="345"/>
      <c r="W1" s="345"/>
      <c r="X1" s="345"/>
      <c r="Y1" s="345"/>
      <c r="Z1" s="345"/>
      <c r="AA1" s="345"/>
      <c r="AB1" s="345"/>
      <c r="AC1" s="345"/>
      <c r="AD1" s="345"/>
      <c r="AE1" s="345"/>
      <c r="AF1" s="345"/>
      <c r="AG1" s="345"/>
      <c r="AH1" s="345"/>
      <c r="AI1" s="345"/>
      <c r="AJ1" s="345"/>
      <c r="AK1" s="345"/>
      <c r="AL1" s="345"/>
      <c r="AM1" s="345"/>
      <c r="AN1" s="345"/>
      <c r="AO1" s="345"/>
      <c r="AP1" s="345"/>
      <c r="AQ1" s="345"/>
      <c r="AR1" s="345"/>
      <c r="AS1" s="345"/>
      <c r="AT1" s="345"/>
      <c r="AU1" s="345"/>
      <c r="AV1" s="345"/>
      <c r="AW1" s="345"/>
      <c r="AX1" s="345"/>
      <c r="AY1" s="345"/>
      <c r="AZ1" s="345"/>
      <c r="BA1" s="345"/>
      <c r="BB1" s="345"/>
      <c r="BC1" s="345"/>
      <c r="BD1" s="345"/>
      <c r="BE1" s="345"/>
      <c r="BF1" s="345"/>
      <c r="BG1" s="345"/>
      <c r="BH1" s="345"/>
      <c r="BI1" s="346"/>
    </row>
    <row r="2" spans="1:61" s="63" customFormat="1" ht="12.75" customHeight="1" thickBot="1" x14ac:dyDescent="0.25">
      <c r="A2" s="336" t="s">
        <v>39</v>
      </c>
      <c r="B2" s="638" t="s">
        <v>2</v>
      </c>
      <c r="C2" s="639"/>
      <c r="D2" s="639"/>
      <c r="E2" s="639"/>
      <c r="F2" s="639"/>
      <c r="G2" s="639"/>
      <c r="H2" s="639"/>
      <c r="I2" s="639"/>
      <c r="J2" s="639"/>
      <c r="K2" s="639"/>
      <c r="L2" s="638" t="s">
        <v>3</v>
      </c>
      <c r="M2" s="639"/>
      <c r="N2" s="639"/>
      <c r="O2" s="639"/>
      <c r="P2" s="639"/>
      <c r="Q2" s="639"/>
      <c r="R2" s="639"/>
      <c r="S2" s="639"/>
      <c r="T2" s="639"/>
      <c r="U2" s="639"/>
      <c r="V2" s="638" t="s">
        <v>4</v>
      </c>
      <c r="W2" s="639"/>
      <c r="X2" s="639"/>
      <c r="Y2" s="639"/>
      <c r="Z2" s="639"/>
      <c r="AA2" s="639"/>
      <c r="AB2" s="639"/>
      <c r="AC2" s="639"/>
      <c r="AD2" s="639"/>
      <c r="AE2" s="639"/>
      <c r="AF2" s="638" t="s">
        <v>5</v>
      </c>
      <c r="AG2" s="639"/>
      <c r="AH2" s="639"/>
      <c r="AI2" s="639"/>
      <c r="AJ2" s="639"/>
      <c r="AK2" s="639"/>
      <c r="AL2" s="639"/>
      <c r="AM2" s="639"/>
      <c r="AN2" s="639"/>
      <c r="AO2" s="639"/>
      <c r="AP2" s="638" t="s">
        <v>6</v>
      </c>
      <c r="AQ2" s="639"/>
      <c r="AR2" s="639"/>
      <c r="AS2" s="639"/>
      <c r="AT2" s="639"/>
      <c r="AU2" s="639"/>
      <c r="AV2" s="639"/>
      <c r="AW2" s="639"/>
      <c r="AX2" s="639"/>
      <c r="AY2" s="639"/>
      <c r="AZ2" s="638" t="s">
        <v>411</v>
      </c>
      <c r="BA2" s="639"/>
      <c r="BB2" s="639"/>
      <c r="BC2" s="639"/>
      <c r="BD2" s="639"/>
      <c r="BE2" s="639"/>
      <c r="BF2" s="639"/>
      <c r="BG2" s="639"/>
      <c r="BH2" s="639"/>
      <c r="BI2" s="639"/>
    </row>
    <row r="3" spans="1:61" s="63" customFormat="1" ht="30" customHeight="1" thickBot="1" x14ac:dyDescent="0.25">
      <c r="A3" s="337" t="s">
        <v>185</v>
      </c>
      <c r="B3" s="602" t="s">
        <v>401</v>
      </c>
      <c r="C3" s="602" t="s">
        <v>402</v>
      </c>
      <c r="D3" s="602" t="s">
        <v>403</v>
      </c>
      <c r="E3" s="602" t="s">
        <v>404</v>
      </c>
      <c r="F3" s="602" t="s">
        <v>405</v>
      </c>
      <c r="G3" s="602" t="s">
        <v>406</v>
      </c>
      <c r="H3" s="602" t="s">
        <v>407</v>
      </c>
      <c r="I3" s="602" t="s">
        <v>408</v>
      </c>
      <c r="J3" s="602" t="s">
        <v>409</v>
      </c>
      <c r="K3" s="602" t="s">
        <v>410</v>
      </c>
      <c r="L3" s="602" t="s">
        <v>401</v>
      </c>
      <c r="M3" s="602" t="s">
        <v>402</v>
      </c>
      <c r="N3" s="602" t="s">
        <v>403</v>
      </c>
      <c r="O3" s="602" t="s">
        <v>404</v>
      </c>
      <c r="P3" s="602" t="s">
        <v>405</v>
      </c>
      <c r="Q3" s="602" t="s">
        <v>406</v>
      </c>
      <c r="R3" s="602" t="s">
        <v>407</v>
      </c>
      <c r="S3" s="602" t="s">
        <v>408</v>
      </c>
      <c r="T3" s="602" t="s">
        <v>409</v>
      </c>
      <c r="U3" s="602" t="s">
        <v>410</v>
      </c>
      <c r="V3" s="602" t="s">
        <v>401</v>
      </c>
      <c r="W3" s="602" t="s">
        <v>402</v>
      </c>
      <c r="X3" s="602" t="s">
        <v>403</v>
      </c>
      <c r="Y3" s="602" t="s">
        <v>404</v>
      </c>
      <c r="Z3" s="602" t="s">
        <v>405</v>
      </c>
      <c r="AA3" s="602" t="s">
        <v>406</v>
      </c>
      <c r="AB3" s="602" t="s">
        <v>407</v>
      </c>
      <c r="AC3" s="602" t="s">
        <v>408</v>
      </c>
      <c r="AD3" s="602" t="s">
        <v>409</v>
      </c>
      <c r="AE3" s="602" t="s">
        <v>410</v>
      </c>
      <c r="AF3" s="602" t="s">
        <v>401</v>
      </c>
      <c r="AG3" s="602" t="s">
        <v>402</v>
      </c>
      <c r="AH3" s="602" t="s">
        <v>403</v>
      </c>
      <c r="AI3" s="602" t="s">
        <v>404</v>
      </c>
      <c r="AJ3" s="602" t="s">
        <v>405</v>
      </c>
      <c r="AK3" s="602" t="s">
        <v>406</v>
      </c>
      <c r="AL3" s="602" t="s">
        <v>407</v>
      </c>
      <c r="AM3" s="602" t="s">
        <v>408</v>
      </c>
      <c r="AN3" s="602" t="s">
        <v>409</v>
      </c>
      <c r="AO3" s="602" t="s">
        <v>410</v>
      </c>
      <c r="AP3" s="602" t="s">
        <v>401</v>
      </c>
      <c r="AQ3" s="602" t="s">
        <v>402</v>
      </c>
      <c r="AR3" s="602" t="s">
        <v>403</v>
      </c>
      <c r="AS3" s="602" t="s">
        <v>404</v>
      </c>
      <c r="AT3" s="602" t="s">
        <v>405</v>
      </c>
      <c r="AU3" s="602" t="s">
        <v>406</v>
      </c>
      <c r="AV3" s="602" t="s">
        <v>407</v>
      </c>
      <c r="AW3" s="602" t="s">
        <v>408</v>
      </c>
      <c r="AX3" s="602" t="s">
        <v>409</v>
      </c>
      <c r="AY3" s="602" t="s">
        <v>410</v>
      </c>
      <c r="AZ3" s="602" t="s">
        <v>401</v>
      </c>
      <c r="BA3" s="602" t="s">
        <v>402</v>
      </c>
      <c r="BB3" s="602" t="s">
        <v>403</v>
      </c>
      <c r="BC3" s="602" t="s">
        <v>404</v>
      </c>
      <c r="BD3" s="602" t="s">
        <v>405</v>
      </c>
      <c r="BE3" s="602" t="s">
        <v>406</v>
      </c>
      <c r="BF3" s="602" t="s">
        <v>407</v>
      </c>
      <c r="BG3" s="602" t="s">
        <v>408</v>
      </c>
      <c r="BH3" s="602" t="s">
        <v>409</v>
      </c>
      <c r="BI3" s="602" t="s">
        <v>410</v>
      </c>
    </row>
    <row r="4" spans="1:61" s="63" customFormat="1" ht="12.75" customHeight="1" x14ac:dyDescent="0.2">
      <c r="A4" s="340" t="s">
        <v>239</v>
      </c>
      <c r="B4" s="338">
        <v>18913</v>
      </c>
      <c r="C4" s="339">
        <v>12148035.73</v>
      </c>
      <c r="D4" s="339">
        <v>642.30999999999995</v>
      </c>
      <c r="E4" s="339">
        <v>1.5</v>
      </c>
      <c r="F4" s="339">
        <v>5.89</v>
      </c>
      <c r="G4" s="339">
        <v>4.33</v>
      </c>
      <c r="H4" s="339">
        <v>9601566.0700000003</v>
      </c>
      <c r="I4" s="339">
        <v>2476145.36</v>
      </c>
      <c r="J4" s="339">
        <v>66113.240000000005</v>
      </c>
      <c r="K4" s="339">
        <v>4211.0600000000004</v>
      </c>
      <c r="L4" s="339">
        <v>90731</v>
      </c>
      <c r="M4" s="339">
        <v>55909031.140000001</v>
      </c>
      <c r="N4" s="339">
        <v>616.21</v>
      </c>
      <c r="O4" s="339">
        <v>3.08</v>
      </c>
      <c r="P4" s="339">
        <v>8.74</v>
      </c>
      <c r="Q4" s="339">
        <v>5.49</v>
      </c>
      <c r="R4" s="339">
        <v>35894483.810000002</v>
      </c>
      <c r="S4" s="339">
        <v>16945781.27</v>
      </c>
      <c r="T4" s="339">
        <v>3067279.52</v>
      </c>
      <c r="U4" s="339">
        <v>1486.54</v>
      </c>
      <c r="V4" s="339">
        <v>40808</v>
      </c>
      <c r="W4" s="339">
        <v>16685695.710000001</v>
      </c>
      <c r="X4" s="339">
        <v>408.88</v>
      </c>
      <c r="Y4" s="339">
        <v>1.37</v>
      </c>
      <c r="Z4" s="339">
        <v>5.68</v>
      </c>
      <c r="AA4" s="339">
        <v>4.25</v>
      </c>
      <c r="AB4" s="339">
        <v>7424339.1299999999</v>
      </c>
      <c r="AC4" s="339">
        <v>7751003.8200000003</v>
      </c>
      <c r="AD4" s="339">
        <v>1508189.49</v>
      </c>
      <c r="AE4" s="339">
        <v>2163.27</v>
      </c>
      <c r="AF4" s="339">
        <v>4695</v>
      </c>
      <c r="AG4" s="339">
        <v>1121206.75</v>
      </c>
      <c r="AH4" s="339">
        <v>238.81</v>
      </c>
      <c r="AI4" s="339">
        <v>-1.84</v>
      </c>
      <c r="AJ4" s="339">
        <v>5.32</v>
      </c>
      <c r="AK4" s="339">
        <v>7.29</v>
      </c>
      <c r="AL4" s="339">
        <v>614240.67000000004</v>
      </c>
      <c r="AM4" s="339">
        <v>380690.08</v>
      </c>
      <c r="AN4" s="339">
        <v>99342.36</v>
      </c>
      <c r="AO4" s="339">
        <v>26933.64</v>
      </c>
      <c r="AP4" s="339">
        <v>170</v>
      </c>
      <c r="AQ4" s="339">
        <v>44463.3</v>
      </c>
      <c r="AR4" s="339">
        <v>261.55</v>
      </c>
      <c r="AS4" s="339">
        <v>-7.1</v>
      </c>
      <c r="AT4" s="339">
        <v>2.3199999999999998</v>
      </c>
      <c r="AU4" s="339">
        <v>10.14</v>
      </c>
      <c r="AV4" s="339">
        <v>12819.17</v>
      </c>
      <c r="AW4" s="339">
        <v>23454.240000000002</v>
      </c>
      <c r="AX4" s="339">
        <v>8189.89</v>
      </c>
      <c r="AY4" s="339">
        <v>0</v>
      </c>
      <c r="AZ4" s="339">
        <v>155317</v>
      </c>
      <c r="BA4" s="339">
        <v>85908432.629999995</v>
      </c>
      <c r="BB4" s="339">
        <v>553.12</v>
      </c>
      <c r="BC4" s="339">
        <v>2.27</v>
      </c>
      <c r="BD4" s="339">
        <v>7.68</v>
      </c>
      <c r="BE4" s="339">
        <v>5.29</v>
      </c>
      <c r="BF4" s="339">
        <v>53547448.850000001</v>
      </c>
      <c r="BG4" s="339">
        <v>27577074.77</v>
      </c>
      <c r="BH4" s="339">
        <v>4749114.5</v>
      </c>
      <c r="BI4" s="339">
        <v>34794.51</v>
      </c>
    </row>
    <row r="5" spans="1:61" s="63" customFormat="1" ht="12.75" customHeight="1" x14ac:dyDescent="0.2">
      <c r="A5" s="340" t="s">
        <v>240</v>
      </c>
      <c r="B5" s="338">
        <v>18967</v>
      </c>
      <c r="C5" s="339">
        <v>12759417.460000001</v>
      </c>
      <c r="D5" s="339">
        <v>672.72</v>
      </c>
      <c r="E5" s="339">
        <v>0.28999999999999998</v>
      </c>
      <c r="F5" s="339">
        <v>5.03</v>
      </c>
      <c r="G5" s="339">
        <v>4.7300000000000004</v>
      </c>
      <c r="H5" s="339">
        <v>10012859.52</v>
      </c>
      <c r="I5" s="339">
        <v>2661573.6</v>
      </c>
      <c r="J5" s="339">
        <v>79704.61</v>
      </c>
      <c r="K5" s="339">
        <v>5279.73</v>
      </c>
      <c r="L5" s="339">
        <v>91897</v>
      </c>
      <c r="M5" s="339">
        <v>60046394.659999996</v>
      </c>
      <c r="N5" s="339">
        <v>653.41</v>
      </c>
      <c r="O5" s="339">
        <v>1.29</v>
      </c>
      <c r="P5" s="339">
        <v>7.4</v>
      </c>
      <c r="Q5" s="339">
        <v>6.04</v>
      </c>
      <c r="R5" s="339">
        <v>38747773.579999998</v>
      </c>
      <c r="S5" s="339">
        <v>17876729.43</v>
      </c>
      <c r="T5" s="339">
        <v>3420215.29</v>
      </c>
      <c r="U5" s="339">
        <v>1676.36</v>
      </c>
      <c r="V5" s="339">
        <v>41324</v>
      </c>
      <c r="W5" s="339">
        <v>17791345.640000001</v>
      </c>
      <c r="X5" s="339">
        <v>430.53</v>
      </c>
      <c r="Y5" s="339">
        <v>1.26</v>
      </c>
      <c r="Z5" s="339">
        <v>6.63</v>
      </c>
      <c r="AA5" s="339">
        <v>5.29</v>
      </c>
      <c r="AB5" s="339">
        <v>7966421.5499999998</v>
      </c>
      <c r="AC5" s="339">
        <v>8178956.4000000004</v>
      </c>
      <c r="AD5" s="339">
        <v>1643458.48</v>
      </c>
      <c r="AE5" s="339">
        <v>2509.21</v>
      </c>
      <c r="AF5" s="339">
        <v>4544</v>
      </c>
      <c r="AG5" s="339">
        <v>1162877.42</v>
      </c>
      <c r="AH5" s="339">
        <v>255.91</v>
      </c>
      <c r="AI5" s="339">
        <v>-3.22</v>
      </c>
      <c r="AJ5" s="339">
        <v>3.72</v>
      </c>
      <c r="AK5" s="339">
        <v>7.16</v>
      </c>
      <c r="AL5" s="339">
        <v>620190.86</v>
      </c>
      <c r="AM5" s="339">
        <v>397304.62</v>
      </c>
      <c r="AN5" s="339">
        <v>112015.19</v>
      </c>
      <c r="AO5" s="339">
        <v>33366.75</v>
      </c>
      <c r="AP5" s="339">
        <v>160</v>
      </c>
      <c r="AQ5" s="339">
        <v>45206.9</v>
      </c>
      <c r="AR5" s="339">
        <v>282.54000000000002</v>
      </c>
      <c r="AS5" s="339">
        <v>-5.88</v>
      </c>
      <c r="AT5" s="339">
        <v>1.67</v>
      </c>
      <c r="AU5" s="339">
        <v>8.0299999999999994</v>
      </c>
      <c r="AV5" s="339">
        <v>12475.7</v>
      </c>
      <c r="AW5" s="339">
        <v>24518.89</v>
      </c>
      <c r="AX5" s="339">
        <v>8212.31</v>
      </c>
      <c r="AY5" s="339">
        <v>0</v>
      </c>
      <c r="AZ5" s="339">
        <v>156892</v>
      </c>
      <c r="BA5" s="339">
        <v>91805242.079999998</v>
      </c>
      <c r="BB5" s="339">
        <v>585.15</v>
      </c>
      <c r="BC5" s="339">
        <v>1.01</v>
      </c>
      <c r="BD5" s="339">
        <v>6.86</v>
      </c>
      <c r="BE5" s="339">
        <v>5.79</v>
      </c>
      <c r="BF5" s="339">
        <v>57359721.210000001</v>
      </c>
      <c r="BG5" s="339">
        <v>29139082.940000001</v>
      </c>
      <c r="BH5" s="339">
        <v>5263605.88</v>
      </c>
      <c r="BI5" s="339">
        <v>42832.05</v>
      </c>
    </row>
    <row r="6" spans="1:61" s="63" customFormat="1" ht="12.75" customHeight="1" x14ac:dyDescent="0.2">
      <c r="A6" s="340" t="s">
        <v>241</v>
      </c>
      <c r="B6" s="338">
        <v>18790</v>
      </c>
      <c r="C6" s="339">
        <v>13123509.91</v>
      </c>
      <c r="D6" s="339">
        <v>698.43</v>
      </c>
      <c r="E6" s="339">
        <v>-0.93</v>
      </c>
      <c r="F6" s="339">
        <v>2.85</v>
      </c>
      <c r="G6" s="339">
        <v>3.82</v>
      </c>
      <c r="H6" s="339">
        <v>10266239.75</v>
      </c>
      <c r="I6" s="339">
        <v>2752602.73</v>
      </c>
      <c r="J6" s="339">
        <v>93535.53</v>
      </c>
      <c r="K6" s="339">
        <v>11131.9</v>
      </c>
      <c r="L6" s="339">
        <v>93042</v>
      </c>
      <c r="M6" s="339">
        <v>64047424.950000003</v>
      </c>
      <c r="N6" s="339">
        <v>688.37</v>
      </c>
      <c r="O6" s="339">
        <v>1.25</v>
      </c>
      <c r="P6" s="339">
        <v>6.66</v>
      </c>
      <c r="Q6" s="339">
        <v>5.35</v>
      </c>
      <c r="R6" s="339">
        <v>41796855.229999997</v>
      </c>
      <c r="S6" s="339">
        <v>18473464.510000002</v>
      </c>
      <c r="T6" s="339">
        <v>3774980.38</v>
      </c>
      <c r="U6" s="339">
        <v>2124.83</v>
      </c>
      <c r="V6" s="339">
        <v>41927</v>
      </c>
      <c r="W6" s="339">
        <v>18845969.809999999</v>
      </c>
      <c r="X6" s="339">
        <v>449.49</v>
      </c>
      <c r="Y6" s="339">
        <v>1.46</v>
      </c>
      <c r="Z6" s="339">
        <v>5.93</v>
      </c>
      <c r="AA6" s="339">
        <v>4.4000000000000004</v>
      </c>
      <c r="AB6" s="339">
        <v>8512485.3300000001</v>
      </c>
      <c r="AC6" s="339">
        <v>8529665.4900000002</v>
      </c>
      <c r="AD6" s="339">
        <v>1800533.31</v>
      </c>
      <c r="AE6" s="339">
        <v>3285.68</v>
      </c>
      <c r="AF6" s="339">
        <v>4509</v>
      </c>
      <c r="AG6" s="339">
        <v>1216189.55</v>
      </c>
      <c r="AH6" s="339">
        <v>269.72000000000003</v>
      </c>
      <c r="AI6" s="339">
        <v>-0.77</v>
      </c>
      <c r="AJ6" s="339">
        <v>4.58</v>
      </c>
      <c r="AK6" s="339">
        <v>5.4</v>
      </c>
      <c r="AL6" s="339">
        <v>645576.21</v>
      </c>
      <c r="AM6" s="339">
        <v>409152.72</v>
      </c>
      <c r="AN6" s="339">
        <v>127258.46</v>
      </c>
      <c r="AO6" s="339">
        <v>34202.160000000003</v>
      </c>
      <c r="AP6" s="339">
        <v>164</v>
      </c>
      <c r="AQ6" s="339">
        <v>50098.7</v>
      </c>
      <c r="AR6" s="339">
        <v>305.48</v>
      </c>
      <c r="AS6" s="339">
        <v>2.5</v>
      </c>
      <c r="AT6" s="339">
        <v>10.82</v>
      </c>
      <c r="AU6" s="339">
        <v>8.1199999999999992</v>
      </c>
      <c r="AV6" s="339">
        <v>14387.33</v>
      </c>
      <c r="AW6" s="339">
        <v>26366.12</v>
      </c>
      <c r="AX6" s="339">
        <v>9345.25</v>
      </c>
      <c r="AY6" s="339">
        <v>0</v>
      </c>
      <c r="AZ6" s="339">
        <v>158432</v>
      </c>
      <c r="BA6" s="339">
        <v>97283192.920000002</v>
      </c>
      <c r="BB6" s="339">
        <v>614.04</v>
      </c>
      <c r="BC6" s="339">
        <v>0.98</v>
      </c>
      <c r="BD6" s="339">
        <v>5.97</v>
      </c>
      <c r="BE6" s="339">
        <v>4.9400000000000004</v>
      </c>
      <c r="BF6" s="339">
        <v>61235543.850000001</v>
      </c>
      <c r="BG6" s="339">
        <v>30191251.57</v>
      </c>
      <c r="BH6" s="339">
        <v>5805652.9299999997</v>
      </c>
      <c r="BI6" s="339">
        <v>50744.57</v>
      </c>
    </row>
    <row r="7" spans="1:61" s="70" customFormat="1" ht="12.75" customHeight="1" x14ac:dyDescent="0.2">
      <c r="A7" s="340" t="s">
        <v>242</v>
      </c>
      <c r="B7" s="338">
        <v>18718</v>
      </c>
      <c r="C7" s="339">
        <v>13725647.9</v>
      </c>
      <c r="D7" s="339">
        <v>733.29</v>
      </c>
      <c r="E7" s="339">
        <v>-0.38</v>
      </c>
      <c r="F7" s="339">
        <v>4.59</v>
      </c>
      <c r="G7" s="339">
        <v>4.99</v>
      </c>
      <c r="H7" s="339">
        <v>10640792.140000001</v>
      </c>
      <c r="I7" s="339">
        <v>2957696.9</v>
      </c>
      <c r="J7" s="339">
        <v>111938.61</v>
      </c>
      <c r="K7" s="339">
        <v>15220.25</v>
      </c>
      <c r="L7" s="339">
        <v>95435</v>
      </c>
      <c r="M7" s="339">
        <v>70632159.260000005</v>
      </c>
      <c r="N7" s="339">
        <v>740.11</v>
      </c>
      <c r="O7" s="339">
        <v>2.57</v>
      </c>
      <c r="P7" s="339">
        <v>10.28</v>
      </c>
      <c r="Q7" s="339">
        <v>7.52</v>
      </c>
      <c r="R7" s="339">
        <v>46256899.039999999</v>
      </c>
      <c r="S7" s="339">
        <v>19948802.379999999</v>
      </c>
      <c r="T7" s="339">
        <v>4147723.14</v>
      </c>
      <c r="U7" s="339">
        <v>278734.7</v>
      </c>
      <c r="V7" s="339">
        <v>42477</v>
      </c>
      <c r="W7" s="339">
        <v>20264819.57</v>
      </c>
      <c r="X7" s="339">
        <v>477.08</v>
      </c>
      <c r="Y7" s="339">
        <v>1.31</v>
      </c>
      <c r="Z7" s="339">
        <v>7.53</v>
      </c>
      <c r="AA7" s="339">
        <v>6.14</v>
      </c>
      <c r="AB7" s="339">
        <v>9114157.9499999993</v>
      </c>
      <c r="AC7" s="339">
        <v>9125585.6199999992</v>
      </c>
      <c r="AD7" s="339">
        <v>2021132.52</v>
      </c>
      <c r="AE7" s="339">
        <v>3943.48</v>
      </c>
      <c r="AF7" s="339">
        <v>4650</v>
      </c>
      <c r="AG7" s="339">
        <v>1339437.57</v>
      </c>
      <c r="AH7" s="339">
        <v>288.05</v>
      </c>
      <c r="AI7" s="339">
        <v>3.13</v>
      </c>
      <c r="AJ7" s="339">
        <v>10.130000000000001</v>
      </c>
      <c r="AK7" s="339">
        <v>6.79</v>
      </c>
      <c r="AL7" s="339">
        <v>697653.28</v>
      </c>
      <c r="AM7" s="339">
        <v>440925.67</v>
      </c>
      <c r="AN7" s="339">
        <v>165756.69</v>
      </c>
      <c r="AO7" s="339">
        <v>35101.93</v>
      </c>
      <c r="AP7" s="339">
        <v>150</v>
      </c>
      <c r="AQ7" s="339">
        <v>49305.32</v>
      </c>
      <c r="AR7" s="339">
        <v>328.7</v>
      </c>
      <c r="AS7" s="339">
        <v>-8.5399999999999991</v>
      </c>
      <c r="AT7" s="339">
        <v>-1.58</v>
      </c>
      <c r="AU7" s="339">
        <v>7.6</v>
      </c>
      <c r="AV7" s="339">
        <v>13052.68</v>
      </c>
      <c r="AW7" s="339">
        <v>26582.28</v>
      </c>
      <c r="AX7" s="339">
        <v>9670.36</v>
      </c>
      <c r="AY7" s="339">
        <v>0</v>
      </c>
      <c r="AZ7" s="339">
        <v>161430</v>
      </c>
      <c r="BA7" s="339">
        <v>106011369.62</v>
      </c>
      <c r="BB7" s="339">
        <v>656.7</v>
      </c>
      <c r="BC7" s="339">
        <v>1.89</v>
      </c>
      <c r="BD7" s="339">
        <v>8.9700000000000006</v>
      </c>
      <c r="BE7" s="339">
        <v>6.95</v>
      </c>
      <c r="BF7" s="339">
        <v>66722555.090000004</v>
      </c>
      <c r="BG7" s="339">
        <v>32499592.850000001</v>
      </c>
      <c r="BH7" s="339">
        <v>6456221.3200000003</v>
      </c>
      <c r="BI7" s="339">
        <v>333000.36</v>
      </c>
    </row>
    <row r="8" spans="1:61" s="69" customFormat="1" ht="15.75" customHeight="1" x14ac:dyDescent="0.2">
      <c r="A8" s="340" t="s">
        <v>243</v>
      </c>
      <c r="B8" s="338">
        <v>18920</v>
      </c>
      <c r="C8" s="339">
        <v>14332223.859999999</v>
      </c>
      <c r="D8" s="339">
        <v>757.52</v>
      </c>
      <c r="E8" s="339">
        <v>1.08</v>
      </c>
      <c r="F8" s="339">
        <v>4.42</v>
      </c>
      <c r="G8" s="339">
        <v>3.3</v>
      </c>
      <c r="H8" s="339">
        <v>11126762.300000001</v>
      </c>
      <c r="I8" s="339">
        <v>3025292.88</v>
      </c>
      <c r="J8" s="339">
        <v>155297.14000000001</v>
      </c>
      <c r="K8" s="339">
        <v>24871.54</v>
      </c>
      <c r="L8" s="339">
        <v>97624</v>
      </c>
      <c r="M8" s="339">
        <v>76042451.670000002</v>
      </c>
      <c r="N8" s="339">
        <v>778.93</v>
      </c>
      <c r="O8" s="339">
        <v>2.29</v>
      </c>
      <c r="P8" s="339">
        <v>7.66</v>
      </c>
      <c r="Q8" s="339">
        <v>5.25</v>
      </c>
      <c r="R8" s="339">
        <v>50908883.909999996</v>
      </c>
      <c r="S8" s="339">
        <v>20457751.149999999</v>
      </c>
      <c r="T8" s="339">
        <v>4402093.43</v>
      </c>
      <c r="U8" s="339">
        <v>273723.18</v>
      </c>
      <c r="V8" s="339">
        <v>42780</v>
      </c>
      <c r="W8" s="339">
        <v>21362902.73</v>
      </c>
      <c r="X8" s="339">
        <v>499.37</v>
      </c>
      <c r="Y8" s="339">
        <v>0.71</v>
      </c>
      <c r="Z8" s="339">
        <v>5.42</v>
      </c>
      <c r="AA8" s="339">
        <v>4.67</v>
      </c>
      <c r="AB8" s="339">
        <v>9677576.9100000001</v>
      </c>
      <c r="AC8" s="339">
        <v>9430667.5600000005</v>
      </c>
      <c r="AD8" s="339">
        <v>2249477.7200000002</v>
      </c>
      <c r="AE8" s="339">
        <v>5180.54</v>
      </c>
      <c r="AF8" s="339">
        <v>4878</v>
      </c>
      <c r="AG8" s="339">
        <v>1469415.93</v>
      </c>
      <c r="AH8" s="339">
        <v>301.23</v>
      </c>
      <c r="AI8" s="339">
        <v>4.9000000000000004</v>
      </c>
      <c r="AJ8" s="339">
        <v>9.6999999999999993</v>
      </c>
      <c r="AK8" s="339">
        <v>4.58</v>
      </c>
      <c r="AL8" s="339">
        <v>781391.71</v>
      </c>
      <c r="AM8" s="339">
        <v>467624.59</v>
      </c>
      <c r="AN8" s="339">
        <v>185243.36</v>
      </c>
      <c r="AO8" s="339">
        <v>35156.269999999997</v>
      </c>
      <c r="AP8" s="339">
        <v>149</v>
      </c>
      <c r="AQ8" s="339">
        <v>50899.18</v>
      </c>
      <c r="AR8" s="339">
        <v>341.61</v>
      </c>
      <c r="AS8" s="339">
        <v>-0.67</v>
      </c>
      <c r="AT8" s="339">
        <v>3.23</v>
      </c>
      <c r="AU8" s="339">
        <v>3.93</v>
      </c>
      <c r="AV8" s="339">
        <v>12574.83</v>
      </c>
      <c r="AW8" s="339">
        <v>28065.34</v>
      </c>
      <c r="AX8" s="339">
        <v>10259.01</v>
      </c>
      <c r="AY8" s="339">
        <v>0</v>
      </c>
      <c r="AZ8" s="339">
        <v>164351</v>
      </c>
      <c r="BA8" s="339">
        <v>113257893.37</v>
      </c>
      <c r="BB8" s="339">
        <v>689.12</v>
      </c>
      <c r="BC8" s="339">
        <v>1.81</v>
      </c>
      <c r="BD8" s="339">
        <v>6.84</v>
      </c>
      <c r="BE8" s="339">
        <v>4.9400000000000004</v>
      </c>
      <c r="BF8" s="339">
        <v>72507189.659999996</v>
      </c>
      <c r="BG8" s="339">
        <v>33409401.52</v>
      </c>
      <c r="BH8" s="339">
        <v>7002370.6600000001</v>
      </c>
      <c r="BI8" s="339">
        <v>338931.53</v>
      </c>
    </row>
    <row r="9" spans="1:61" ht="15.75" customHeight="1" x14ac:dyDescent="0.25">
      <c r="A9" s="340" t="s">
        <v>244</v>
      </c>
      <c r="B9" s="338">
        <v>18920</v>
      </c>
      <c r="C9" s="339">
        <v>14594355.810000001</v>
      </c>
      <c r="D9" s="339">
        <v>771.37</v>
      </c>
      <c r="E9" s="339">
        <v>0</v>
      </c>
      <c r="F9" s="339">
        <v>1.83</v>
      </c>
      <c r="G9" s="339">
        <v>1.83</v>
      </c>
      <c r="H9" s="339">
        <v>11497224.439999999</v>
      </c>
      <c r="I9" s="339">
        <v>2870722.46</v>
      </c>
      <c r="J9" s="339">
        <v>190150.03</v>
      </c>
      <c r="K9" s="339">
        <v>36258.879999999997</v>
      </c>
      <c r="L9" s="339">
        <v>100236</v>
      </c>
      <c r="M9" s="339">
        <v>81234759.25</v>
      </c>
      <c r="N9" s="339">
        <v>810.43</v>
      </c>
      <c r="O9" s="339">
        <v>2.68</v>
      </c>
      <c r="P9" s="339">
        <v>6.83</v>
      </c>
      <c r="Q9" s="339">
        <v>4.04</v>
      </c>
      <c r="R9" s="339">
        <v>56181118.759999998</v>
      </c>
      <c r="S9" s="339">
        <v>20163097.66</v>
      </c>
      <c r="T9" s="339">
        <v>4612590.95</v>
      </c>
      <c r="U9" s="339">
        <v>277951.88</v>
      </c>
      <c r="V9" s="339">
        <v>43150</v>
      </c>
      <c r="W9" s="339">
        <v>22282733.920000002</v>
      </c>
      <c r="X9" s="339">
        <v>516.4</v>
      </c>
      <c r="Y9" s="339">
        <v>0.86</v>
      </c>
      <c r="Z9" s="339">
        <v>4.3099999999999996</v>
      </c>
      <c r="AA9" s="339">
        <v>3.41</v>
      </c>
      <c r="AB9" s="339">
        <v>10340803.18</v>
      </c>
      <c r="AC9" s="339">
        <v>9476037.5999999996</v>
      </c>
      <c r="AD9" s="339">
        <v>2459945.65</v>
      </c>
      <c r="AE9" s="339">
        <v>5947.49</v>
      </c>
      <c r="AF9" s="339">
        <v>5044</v>
      </c>
      <c r="AG9" s="339">
        <v>1562547.09</v>
      </c>
      <c r="AH9" s="339">
        <v>309.77999999999997</v>
      </c>
      <c r="AI9" s="339">
        <v>3.4</v>
      </c>
      <c r="AJ9" s="339">
        <v>6.34</v>
      </c>
      <c r="AK9" s="339">
        <v>2.84</v>
      </c>
      <c r="AL9" s="339">
        <v>852460.6</v>
      </c>
      <c r="AM9" s="339">
        <v>472586.4</v>
      </c>
      <c r="AN9" s="339">
        <v>202009.07</v>
      </c>
      <c r="AO9" s="339">
        <v>35491.019999999997</v>
      </c>
      <c r="AP9" s="339">
        <v>146</v>
      </c>
      <c r="AQ9" s="339">
        <v>53948.01</v>
      </c>
      <c r="AR9" s="339">
        <v>369.51</v>
      </c>
      <c r="AS9" s="339">
        <v>-2.0099999999999998</v>
      </c>
      <c r="AT9" s="339">
        <v>5.99</v>
      </c>
      <c r="AU9" s="339">
        <v>8.17</v>
      </c>
      <c r="AV9" s="339">
        <v>14190.58</v>
      </c>
      <c r="AW9" s="339">
        <v>29833.7</v>
      </c>
      <c r="AX9" s="339">
        <v>9923.73</v>
      </c>
      <c r="AY9" s="339">
        <v>0</v>
      </c>
      <c r="AZ9" s="339">
        <v>167496</v>
      </c>
      <c r="BA9" s="339">
        <v>119728344.08</v>
      </c>
      <c r="BB9" s="339">
        <v>714.81</v>
      </c>
      <c r="BC9" s="339">
        <v>1.91</v>
      </c>
      <c r="BD9" s="339">
        <v>5.71</v>
      </c>
      <c r="BE9" s="339">
        <v>3.73</v>
      </c>
      <c r="BF9" s="339">
        <v>78885797.560000002</v>
      </c>
      <c r="BG9" s="339">
        <v>33012277.82</v>
      </c>
      <c r="BH9" s="339">
        <v>7474619.4299999997</v>
      </c>
      <c r="BI9" s="339">
        <v>355649.27</v>
      </c>
    </row>
    <row r="10" spans="1:61" ht="15.75" customHeight="1" x14ac:dyDescent="0.25">
      <c r="A10" s="340" t="s">
        <v>245</v>
      </c>
      <c r="B10" s="338">
        <v>18787</v>
      </c>
      <c r="C10" s="339">
        <v>14834110.869999999</v>
      </c>
      <c r="D10" s="339">
        <v>789.59</v>
      </c>
      <c r="E10" s="339">
        <v>-0.7</v>
      </c>
      <c r="F10" s="339">
        <v>1.64</v>
      </c>
      <c r="G10" s="339">
        <v>2.36</v>
      </c>
      <c r="H10" s="339">
        <v>11804317.810000001</v>
      </c>
      <c r="I10" s="339">
        <v>2769070.86</v>
      </c>
      <c r="J10" s="339">
        <v>213146.03</v>
      </c>
      <c r="K10" s="339">
        <v>47576.17</v>
      </c>
      <c r="L10" s="339">
        <v>103100</v>
      </c>
      <c r="M10" s="339">
        <v>86781708.599999994</v>
      </c>
      <c r="N10" s="339">
        <v>841.72</v>
      </c>
      <c r="O10" s="339">
        <v>2.86</v>
      </c>
      <c r="P10" s="339">
        <v>6.83</v>
      </c>
      <c r="Q10" s="339">
        <v>3.86</v>
      </c>
      <c r="R10" s="339">
        <v>61691311.170000002</v>
      </c>
      <c r="S10" s="339">
        <v>20042759.18</v>
      </c>
      <c r="T10" s="339">
        <v>4771642.2300000004</v>
      </c>
      <c r="U10" s="339">
        <v>275996.02</v>
      </c>
      <c r="V10" s="339">
        <v>43565</v>
      </c>
      <c r="W10" s="339">
        <v>23105610.879999999</v>
      </c>
      <c r="X10" s="339">
        <v>530.37</v>
      </c>
      <c r="Y10" s="339">
        <v>0.96</v>
      </c>
      <c r="Z10" s="339">
        <v>3.69</v>
      </c>
      <c r="AA10" s="339">
        <v>2.71</v>
      </c>
      <c r="AB10" s="339">
        <v>10976427.279999999</v>
      </c>
      <c r="AC10" s="339">
        <v>9581615.5099999998</v>
      </c>
      <c r="AD10" s="339">
        <v>2540106.9300000002</v>
      </c>
      <c r="AE10" s="339">
        <v>7461.16</v>
      </c>
      <c r="AF10" s="339">
        <v>5170</v>
      </c>
      <c r="AG10" s="339">
        <v>1638784.14</v>
      </c>
      <c r="AH10" s="339">
        <v>316.98</v>
      </c>
      <c r="AI10" s="339">
        <v>2.5</v>
      </c>
      <c r="AJ10" s="339">
        <v>4.88</v>
      </c>
      <c r="AK10" s="339">
        <v>2.3199999999999998</v>
      </c>
      <c r="AL10" s="339">
        <v>911967.86</v>
      </c>
      <c r="AM10" s="339">
        <v>480224.83</v>
      </c>
      <c r="AN10" s="339">
        <v>209905.3</v>
      </c>
      <c r="AO10" s="339">
        <v>36686.15</v>
      </c>
      <c r="AP10" s="339">
        <v>139</v>
      </c>
      <c r="AQ10" s="339">
        <v>54161.55</v>
      </c>
      <c r="AR10" s="339">
        <v>389.65</v>
      </c>
      <c r="AS10" s="339">
        <v>-4.79</v>
      </c>
      <c r="AT10" s="339">
        <v>0.4</v>
      </c>
      <c r="AU10" s="339">
        <v>5.45</v>
      </c>
      <c r="AV10" s="339">
        <v>14037.96</v>
      </c>
      <c r="AW10" s="339">
        <v>30116.61</v>
      </c>
      <c r="AX10" s="339">
        <v>10006.98</v>
      </c>
      <c r="AY10" s="339">
        <v>0</v>
      </c>
      <c r="AZ10" s="339">
        <v>170761</v>
      </c>
      <c r="BA10" s="339">
        <v>126414376.04000001</v>
      </c>
      <c r="BB10" s="339">
        <v>740.3</v>
      </c>
      <c r="BC10" s="339">
        <v>1.95</v>
      </c>
      <c r="BD10" s="339">
        <v>5.58</v>
      </c>
      <c r="BE10" s="339">
        <v>3.57</v>
      </c>
      <c r="BF10" s="339">
        <v>85398062.079999998</v>
      </c>
      <c r="BG10" s="339">
        <v>32903786.989999998</v>
      </c>
      <c r="BH10" s="339">
        <v>7744807.4699999997</v>
      </c>
      <c r="BI10" s="339">
        <v>367719.5</v>
      </c>
    </row>
    <row r="11" spans="1:61" ht="15.75" customHeight="1" x14ac:dyDescent="0.25">
      <c r="A11" s="340" t="s">
        <v>246</v>
      </c>
      <c r="B11" s="338">
        <v>18492</v>
      </c>
      <c r="C11" s="339">
        <v>14908779.859999999</v>
      </c>
      <c r="D11" s="339">
        <v>806.23</v>
      </c>
      <c r="E11" s="339">
        <v>-1.57</v>
      </c>
      <c r="F11" s="339">
        <v>0.5</v>
      </c>
      <c r="G11" s="339">
        <v>2.11</v>
      </c>
      <c r="H11" s="339">
        <v>11987829.58</v>
      </c>
      <c r="I11" s="339">
        <v>2635586.16</v>
      </c>
      <c r="J11" s="339">
        <v>232517.52</v>
      </c>
      <c r="K11" s="339">
        <v>52846.6</v>
      </c>
      <c r="L11" s="339">
        <v>105798</v>
      </c>
      <c r="M11" s="339">
        <v>92304231.510000005</v>
      </c>
      <c r="N11" s="339">
        <v>872.46</v>
      </c>
      <c r="O11" s="339">
        <v>2.62</v>
      </c>
      <c r="P11" s="339">
        <v>6.36</v>
      </c>
      <c r="Q11" s="339">
        <v>3.65</v>
      </c>
      <c r="R11" s="339">
        <v>67259663.159999996</v>
      </c>
      <c r="S11" s="339">
        <v>19756316.300000001</v>
      </c>
      <c r="T11" s="339">
        <v>5014869.34</v>
      </c>
      <c r="U11" s="339">
        <v>273382.71000000002</v>
      </c>
      <c r="V11" s="339">
        <v>43824</v>
      </c>
      <c r="W11" s="339">
        <v>23877722.59</v>
      </c>
      <c r="X11" s="339">
        <v>544.85</v>
      </c>
      <c r="Y11" s="339">
        <v>0.59</v>
      </c>
      <c r="Z11" s="339">
        <v>3.34</v>
      </c>
      <c r="AA11" s="339">
        <v>2.73</v>
      </c>
      <c r="AB11" s="339">
        <v>11630873.810000001</v>
      </c>
      <c r="AC11" s="339">
        <v>9578336.5899999999</v>
      </c>
      <c r="AD11" s="339">
        <v>2660464.2200000002</v>
      </c>
      <c r="AE11" s="339">
        <v>8047.97</v>
      </c>
      <c r="AF11" s="339">
        <v>5547</v>
      </c>
      <c r="AG11" s="339">
        <v>1783957.05</v>
      </c>
      <c r="AH11" s="339">
        <v>321.61</v>
      </c>
      <c r="AI11" s="339">
        <v>7.29</v>
      </c>
      <c r="AJ11" s="339">
        <v>8.86</v>
      </c>
      <c r="AK11" s="339">
        <v>1.46</v>
      </c>
      <c r="AL11" s="339">
        <v>1004776.75</v>
      </c>
      <c r="AM11" s="339">
        <v>503854.09</v>
      </c>
      <c r="AN11" s="339">
        <v>238392.33</v>
      </c>
      <c r="AO11" s="339">
        <v>36933.879999999997</v>
      </c>
      <c r="AP11" s="339">
        <v>123</v>
      </c>
      <c r="AQ11" s="339">
        <v>48669.760000000002</v>
      </c>
      <c r="AR11" s="339">
        <v>395.69</v>
      </c>
      <c r="AS11" s="339">
        <v>-11.51</v>
      </c>
      <c r="AT11" s="339">
        <v>-10.14</v>
      </c>
      <c r="AU11" s="339">
        <v>1.55</v>
      </c>
      <c r="AV11" s="339">
        <v>12304.84</v>
      </c>
      <c r="AW11" s="339">
        <v>27042.98</v>
      </c>
      <c r="AX11" s="339">
        <v>9321.94</v>
      </c>
      <c r="AY11" s="339">
        <v>0</v>
      </c>
      <c r="AZ11" s="339">
        <v>173784</v>
      </c>
      <c r="BA11" s="339">
        <v>132923360.77</v>
      </c>
      <c r="BB11" s="339">
        <v>764.88</v>
      </c>
      <c r="BC11" s="339">
        <v>1.77</v>
      </c>
      <c r="BD11" s="339">
        <v>5.15</v>
      </c>
      <c r="BE11" s="339">
        <v>3.32</v>
      </c>
      <c r="BF11" s="339">
        <v>91895448.140000001</v>
      </c>
      <c r="BG11" s="339">
        <v>32501136.120000001</v>
      </c>
      <c r="BH11" s="339">
        <v>8155565.3499999996</v>
      </c>
      <c r="BI11" s="339">
        <v>371211.16</v>
      </c>
    </row>
    <row r="12" spans="1:61" ht="15.75" customHeight="1" x14ac:dyDescent="0.25">
      <c r="A12" s="340" t="s">
        <v>247</v>
      </c>
      <c r="B12" s="338">
        <v>18051</v>
      </c>
      <c r="C12" s="339">
        <v>14824441.92</v>
      </c>
      <c r="D12" s="339">
        <v>821.25</v>
      </c>
      <c r="E12" s="339">
        <v>-2.38</v>
      </c>
      <c r="F12" s="339">
        <v>-0.56999999999999995</v>
      </c>
      <c r="G12" s="339">
        <v>1.86</v>
      </c>
      <c r="H12" s="339">
        <v>11959504.289999999</v>
      </c>
      <c r="I12" s="339">
        <v>2578249.85</v>
      </c>
      <c r="J12" s="339">
        <v>227350.54</v>
      </c>
      <c r="K12" s="339">
        <v>59337.24</v>
      </c>
      <c r="L12" s="339">
        <v>109003</v>
      </c>
      <c r="M12" s="339">
        <v>98534136.040000007</v>
      </c>
      <c r="N12" s="339">
        <v>903.96</v>
      </c>
      <c r="O12" s="339">
        <v>3.03</v>
      </c>
      <c r="P12" s="339">
        <v>6.75</v>
      </c>
      <c r="Q12" s="339">
        <v>3.61</v>
      </c>
      <c r="R12" s="339">
        <v>73229523.890000001</v>
      </c>
      <c r="S12" s="339">
        <v>19975583.710000001</v>
      </c>
      <c r="T12" s="339">
        <v>5050357.99</v>
      </c>
      <c r="U12" s="339">
        <v>278670.45</v>
      </c>
      <c r="V12" s="339">
        <v>43989</v>
      </c>
      <c r="W12" s="339">
        <v>24637062.789999999</v>
      </c>
      <c r="X12" s="339">
        <v>560.07000000000005</v>
      </c>
      <c r="Y12" s="339">
        <v>0.38</v>
      </c>
      <c r="Z12" s="339">
        <v>3.18</v>
      </c>
      <c r="AA12" s="339">
        <v>2.79</v>
      </c>
      <c r="AB12" s="339">
        <v>12201047.439999999</v>
      </c>
      <c r="AC12" s="339">
        <v>9757271.3100000005</v>
      </c>
      <c r="AD12" s="339">
        <v>2670877.12</v>
      </c>
      <c r="AE12" s="339">
        <v>7866.92</v>
      </c>
      <c r="AF12" s="339">
        <v>5980</v>
      </c>
      <c r="AG12" s="339">
        <v>1948164.01</v>
      </c>
      <c r="AH12" s="339">
        <v>325.77999999999997</v>
      </c>
      <c r="AI12" s="339">
        <v>7.81</v>
      </c>
      <c r="AJ12" s="339">
        <v>9.1999999999999993</v>
      </c>
      <c r="AK12" s="339">
        <v>1.3</v>
      </c>
      <c r="AL12" s="339">
        <v>1116122.98</v>
      </c>
      <c r="AM12" s="339">
        <v>539835.27</v>
      </c>
      <c r="AN12" s="339">
        <v>254798.56</v>
      </c>
      <c r="AO12" s="339">
        <v>37407.199999999997</v>
      </c>
      <c r="AP12" s="339">
        <v>141</v>
      </c>
      <c r="AQ12" s="339">
        <v>60879.06</v>
      </c>
      <c r="AR12" s="339">
        <v>431.77</v>
      </c>
      <c r="AS12" s="339">
        <v>14.63</v>
      </c>
      <c r="AT12" s="339">
        <v>25.09</v>
      </c>
      <c r="AU12" s="339">
        <v>9.1199999999999992</v>
      </c>
      <c r="AV12" s="339">
        <v>16131.67</v>
      </c>
      <c r="AW12" s="339">
        <v>33907.18</v>
      </c>
      <c r="AX12" s="339">
        <v>10840.21</v>
      </c>
      <c r="AY12" s="339">
        <v>0</v>
      </c>
      <c r="AZ12" s="339">
        <v>177164</v>
      </c>
      <c r="BA12" s="339">
        <v>140004683.81999999</v>
      </c>
      <c r="BB12" s="339">
        <v>790.25</v>
      </c>
      <c r="BC12" s="339">
        <v>1.94</v>
      </c>
      <c r="BD12" s="339">
        <v>5.33</v>
      </c>
      <c r="BE12" s="339">
        <v>3.32</v>
      </c>
      <c r="BF12" s="339">
        <v>98522330.269999996</v>
      </c>
      <c r="BG12" s="339">
        <v>32884847.32</v>
      </c>
      <c r="BH12" s="339">
        <v>8214224.4199999999</v>
      </c>
      <c r="BI12" s="339">
        <v>383281.81</v>
      </c>
    </row>
    <row r="13" spans="1:61" ht="15.75" customHeight="1" x14ac:dyDescent="0.25">
      <c r="A13" s="340" t="s">
        <v>248</v>
      </c>
      <c r="B13" s="338">
        <v>17823</v>
      </c>
      <c r="C13" s="339">
        <v>14777955.65</v>
      </c>
      <c r="D13" s="339">
        <v>829.15</v>
      </c>
      <c r="E13" s="339">
        <v>-1.26</v>
      </c>
      <c r="F13" s="339">
        <v>-0.31</v>
      </c>
      <c r="G13" s="339">
        <v>0.96</v>
      </c>
      <c r="H13" s="339">
        <v>12118574.65</v>
      </c>
      <c r="I13" s="339">
        <v>2369024.7799999998</v>
      </c>
      <c r="J13" s="339">
        <v>227137.17</v>
      </c>
      <c r="K13" s="339">
        <v>63219.05</v>
      </c>
      <c r="L13" s="339">
        <v>111580</v>
      </c>
      <c r="M13" s="339">
        <v>103066218.31999999</v>
      </c>
      <c r="N13" s="339">
        <v>923.7</v>
      </c>
      <c r="O13" s="339">
        <v>2.36</v>
      </c>
      <c r="P13" s="339">
        <v>4.5999999999999996</v>
      </c>
      <c r="Q13" s="339">
        <v>2.1800000000000002</v>
      </c>
      <c r="R13" s="339">
        <v>78763358.340000004</v>
      </c>
      <c r="S13" s="339">
        <v>19045267.59</v>
      </c>
      <c r="T13" s="339">
        <v>4980341.3</v>
      </c>
      <c r="U13" s="339">
        <v>277251.09000000003</v>
      </c>
      <c r="V13" s="339">
        <v>44081</v>
      </c>
      <c r="W13" s="339">
        <v>24981424.989999998</v>
      </c>
      <c r="X13" s="339">
        <v>566.72</v>
      </c>
      <c r="Y13" s="339">
        <v>0.21</v>
      </c>
      <c r="Z13" s="339">
        <v>1.4</v>
      </c>
      <c r="AA13" s="339">
        <v>1.19</v>
      </c>
      <c r="AB13" s="339">
        <v>12767053.16</v>
      </c>
      <c r="AC13" s="339">
        <v>9579870.2899999991</v>
      </c>
      <c r="AD13" s="339">
        <v>2626105.4300000002</v>
      </c>
      <c r="AE13" s="339">
        <v>8396.11</v>
      </c>
      <c r="AF13" s="339">
        <v>6295</v>
      </c>
      <c r="AG13" s="339">
        <v>2044867.04</v>
      </c>
      <c r="AH13" s="339">
        <v>324.83999999999997</v>
      </c>
      <c r="AI13" s="339">
        <v>5.27</v>
      </c>
      <c r="AJ13" s="339">
        <v>4.96</v>
      </c>
      <c r="AK13" s="339">
        <v>-0.28999999999999998</v>
      </c>
      <c r="AL13" s="339">
        <v>1210336.92</v>
      </c>
      <c r="AM13" s="339">
        <v>537802.26</v>
      </c>
      <c r="AN13" s="339">
        <v>259928.81</v>
      </c>
      <c r="AO13" s="339">
        <v>36799.050000000003</v>
      </c>
      <c r="AP13" s="339">
        <v>133</v>
      </c>
      <c r="AQ13" s="339">
        <v>57425.89</v>
      </c>
      <c r="AR13" s="339">
        <v>431.77</v>
      </c>
      <c r="AS13" s="339">
        <v>-5.67</v>
      </c>
      <c r="AT13" s="339">
        <v>-5.67</v>
      </c>
      <c r="AU13" s="339">
        <v>0</v>
      </c>
      <c r="AV13" s="339">
        <v>15778.44</v>
      </c>
      <c r="AW13" s="339">
        <v>31786.080000000002</v>
      </c>
      <c r="AX13" s="339">
        <v>9861.3700000000008</v>
      </c>
      <c r="AY13" s="339">
        <v>0</v>
      </c>
      <c r="AZ13" s="339">
        <v>179912</v>
      </c>
      <c r="BA13" s="339">
        <v>144927891.88999999</v>
      </c>
      <c r="BB13" s="339">
        <v>805.55</v>
      </c>
      <c r="BC13" s="339">
        <v>1.55</v>
      </c>
      <c r="BD13" s="339">
        <v>3.52</v>
      </c>
      <c r="BE13" s="339">
        <v>1.94</v>
      </c>
      <c r="BF13" s="339">
        <v>104875101.51000001</v>
      </c>
      <c r="BG13" s="339">
        <v>31563751</v>
      </c>
      <c r="BH13" s="339">
        <v>8103374.0800000001</v>
      </c>
      <c r="BI13" s="339">
        <v>385665.3</v>
      </c>
    </row>
    <row r="14" spans="1:61" ht="15.75" customHeight="1" x14ac:dyDescent="0.25">
      <c r="A14" s="340" t="s">
        <v>40</v>
      </c>
      <c r="B14" s="338">
        <v>17921</v>
      </c>
      <c r="C14" s="339">
        <v>15032135.52</v>
      </c>
      <c r="D14" s="339">
        <v>838.8</v>
      </c>
      <c r="E14" s="339">
        <v>0.55000000000000004</v>
      </c>
      <c r="F14" s="339">
        <v>1.72</v>
      </c>
      <c r="G14" s="339">
        <v>1.1599999999999999</v>
      </c>
      <c r="H14" s="339">
        <v>12533467.060000001</v>
      </c>
      <c r="I14" s="339">
        <v>2190851.91</v>
      </c>
      <c r="J14" s="339">
        <v>233471.75</v>
      </c>
      <c r="K14" s="339">
        <v>74344.800000000003</v>
      </c>
      <c r="L14" s="339">
        <v>113818</v>
      </c>
      <c r="M14" s="339">
        <v>107455643.34999999</v>
      </c>
      <c r="N14" s="339">
        <v>944.1</v>
      </c>
      <c r="O14" s="339">
        <v>2.0099999999999998</v>
      </c>
      <c r="P14" s="339">
        <v>4.26</v>
      </c>
      <c r="Q14" s="339">
        <v>2.21</v>
      </c>
      <c r="R14" s="339">
        <v>84226672.010000005</v>
      </c>
      <c r="S14" s="339">
        <v>18080654.989999998</v>
      </c>
      <c r="T14" s="339">
        <v>4875063.93</v>
      </c>
      <c r="U14" s="339">
        <v>273252.42</v>
      </c>
      <c r="V14" s="339">
        <v>44254</v>
      </c>
      <c r="W14" s="339">
        <v>25377241.960000001</v>
      </c>
      <c r="X14" s="339">
        <v>573.45000000000005</v>
      </c>
      <c r="Y14" s="339">
        <v>0.39</v>
      </c>
      <c r="Z14" s="339">
        <v>1.58</v>
      </c>
      <c r="AA14" s="339">
        <v>1.19</v>
      </c>
      <c r="AB14" s="339">
        <v>13415462.050000001</v>
      </c>
      <c r="AC14" s="339">
        <v>9397663.9900000002</v>
      </c>
      <c r="AD14" s="339">
        <v>2556064.54</v>
      </c>
      <c r="AE14" s="339">
        <v>8051.38</v>
      </c>
      <c r="AF14" s="339">
        <v>6326</v>
      </c>
      <c r="AG14" s="339">
        <v>2079986.92</v>
      </c>
      <c r="AH14" s="339">
        <v>328.8</v>
      </c>
      <c r="AI14" s="339">
        <v>0.49</v>
      </c>
      <c r="AJ14" s="339">
        <v>1.72</v>
      </c>
      <c r="AK14" s="339">
        <v>1.22</v>
      </c>
      <c r="AL14" s="339">
        <v>1255403.68</v>
      </c>
      <c r="AM14" s="339">
        <v>527220.42000000004</v>
      </c>
      <c r="AN14" s="339">
        <v>261054.04</v>
      </c>
      <c r="AO14" s="339">
        <v>36308.78</v>
      </c>
      <c r="AP14" s="339">
        <v>134</v>
      </c>
      <c r="AQ14" s="339">
        <v>62074.79</v>
      </c>
      <c r="AR14" s="339">
        <v>463.24</v>
      </c>
      <c r="AS14" s="339">
        <v>0.75</v>
      </c>
      <c r="AT14" s="339">
        <v>8.1</v>
      </c>
      <c r="AU14" s="339">
        <v>7.29</v>
      </c>
      <c r="AV14" s="339">
        <v>18527.05</v>
      </c>
      <c r="AW14" s="339">
        <v>33694.69</v>
      </c>
      <c r="AX14" s="339">
        <v>9853.0499999999993</v>
      </c>
      <c r="AY14" s="339">
        <v>0</v>
      </c>
      <c r="AZ14" s="339">
        <v>182453</v>
      </c>
      <c r="BA14" s="339">
        <v>150007082.53999999</v>
      </c>
      <c r="BB14" s="339">
        <v>822.17</v>
      </c>
      <c r="BC14" s="339">
        <v>1.41</v>
      </c>
      <c r="BD14" s="339">
        <v>3.5</v>
      </c>
      <c r="BE14" s="339">
        <v>2.06</v>
      </c>
      <c r="BF14" s="339">
        <v>111449531.84999999</v>
      </c>
      <c r="BG14" s="339">
        <v>30230086</v>
      </c>
      <c r="BH14" s="339">
        <v>7935507.3099999996</v>
      </c>
      <c r="BI14" s="339">
        <v>391957.38</v>
      </c>
    </row>
    <row r="15" spans="1:61" ht="15.75" customHeight="1" x14ac:dyDescent="0.25">
      <c r="A15" s="340" t="s">
        <v>41</v>
      </c>
      <c r="B15" s="338">
        <v>17779</v>
      </c>
      <c r="C15" s="339">
        <v>15096817.57</v>
      </c>
      <c r="D15" s="339">
        <v>849.14</v>
      </c>
      <c r="E15" s="339">
        <v>-0.79</v>
      </c>
      <c r="F15" s="339">
        <v>0.43</v>
      </c>
      <c r="G15" s="339">
        <v>1.23</v>
      </c>
      <c r="H15" s="339">
        <v>12752548.800000001</v>
      </c>
      <c r="I15" s="339">
        <v>2010037.21</v>
      </c>
      <c r="J15" s="339">
        <v>233061.98</v>
      </c>
      <c r="K15" s="339">
        <v>101169.58</v>
      </c>
      <c r="L15" s="339">
        <v>116824</v>
      </c>
      <c r="M15" s="339">
        <v>112699332.40000001</v>
      </c>
      <c r="N15" s="339">
        <v>964.69</v>
      </c>
      <c r="O15" s="339">
        <v>2.64</v>
      </c>
      <c r="P15" s="339">
        <v>4.88</v>
      </c>
      <c r="Q15" s="339">
        <v>2.1800000000000002</v>
      </c>
      <c r="R15" s="339">
        <v>90321901.120000005</v>
      </c>
      <c r="S15" s="339">
        <v>17227828.98</v>
      </c>
      <c r="T15" s="339">
        <v>4797421.45</v>
      </c>
      <c r="U15" s="339">
        <v>352180.85</v>
      </c>
      <c r="V15" s="339">
        <v>44200</v>
      </c>
      <c r="W15" s="339">
        <v>25724326.489999998</v>
      </c>
      <c r="X15" s="339">
        <v>582</v>
      </c>
      <c r="Y15" s="339">
        <v>-0.12</v>
      </c>
      <c r="Z15" s="339">
        <v>1.37</v>
      </c>
      <c r="AA15" s="339">
        <v>1.49</v>
      </c>
      <c r="AB15" s="339">
        <v>13991288.109999999</v>
      </c>
      <c r="AC15" s="339">
        <v>9160446.8000000007</v>
      </c>
      <c r="AD15" s="339">
        <v>2507303.63</v>
      </c>
      <c r="AE15" s="339">
        <v>65287.95</v>
      </c>
      <c r="AF15" s="339">
        <v>6258</v>
      </c>
      <c r="AG15" s="339">
        <v>2067236.16</v>
      </c>
      <c r="AH15" s="339">
        <v>330.33</v>
      </c>
      <c r="AI15" s="339">
        <v>-1.07</v>
      </c>
      <c r="AJ15" s="339">
        <v>-0.61</v>
      </c>
      <c r="AK15" s="339">
        <v>0.47</v>
      </c>
      <c r="AL15" s="339">
        <v>1264866.01</v>
      </c>
      <c r="AM15" s="339">
        <v>509347.58</v>
      </c>
      <c r="AN15" s="339">
        <v>257479.35</v>
      </c>
      <c r="AO15" s="339">
        <v>35543.22</v>
      </c>
      <c r="AP15" s="339">
        <v>133</v>
      </c>
      <c r="AQ15" s="339">
        <v>68337.02</v>
      </c>
      <c r="AR15" s="339">
        <v>513.80999999999995</v>
      </c>
      <c r="AS15" s="339">
        <v>-0.75</v>
      </c>
      <c r="AT15" s="339">
        <v>10.09</v>
      </c>
      <c r="AU15" s="339">
        <v>10.92</v>
      </c>
      <c r="AV15" s="339">
        <v>22174.52</v>
      </c>
      <c r="AW15" s="339">
        <v>36614.089999999997</v>
      </c>
      <c r="AX15" s="339">
        <v>9548.41</v>
      </c>
      <c r="AY15" s="339">
        <v>0</v>
      </c>
      <c r="AZ15" s="339">
        <v>185194</v>
      </c>
      <c r="BA15" s="339">
        <v>155656049.63999999</v>
      </c>
      <c r="BB15" s="339">
        <v>840.5</v>
      </c>
      <c r="BC15" s="339">
        <v>1.5</v>
      </c>
      <c r="BD15" s="339">
        <v>3.77</v>
      </c>
      <c r="BE15" s="339">
        <v>2.23</v>
      </c>
      <c r="BF15" s="339">
        <v>118352778.56</v>
      </c>
      <c r="BG15" s="339">
        <v>28944274.66</v>
      </c>
      <c r="BH15" s="339">
        <v>7804814.8200000003</v>
      </c>
      <c r="BI15" s="339">
        <v>554181.6</v>
      </c>
    </row>
    <row r="16" spans="1:61" ht="15.75" customHeight="1" x14ac:dyDescent="0.25">
      <c r="A16" s="340" t="s">
        <v>42</v>
      </c>
      <c r="B16" s="338">
        <v>17461</v>
      </c>
      <c r="C16" s="339">
        <v>14920508.93</v>
      </c>
      <c r="D16" s="339">
        <v>854.5</v>
      </c>
      <c r="E16" s="339">
        <v>-1.79</v>
      </c>
      <c r="F16" s="339">
        <v>-1.17</v>
      </c>
      <c r="G16" s="339">
        <v>0.63</v>
      </c>
      <c r="H16" s="339">
        <v>12714521.5</v>
      </c>
      <c r="I16" s="339">
        <v>1840406.21</v>
      </c>
      <c r="J16" s="339">
        <v>229732.92</v>
      </c>
      <c r="K16" s="339">
        <v>135848.29999999999</v>
      </c>
      <c r="L16" s="339">
        <v>119821</v>
      </c>
      <c r="M16" s="339">
        <v>117978590.42</v>
      </c>
      <c r="N16" s="339">
        <v>984.62</v>
      </c>
      <c r="O16" s="339">
        <v>2.57</v>
      </c>
      <c r="P16" s="339">
        <v>4.68</v>
      </c>
      <c r="Q16" s="339">
        <v>2.0699999999999998</v>
      </c>
      <c r="R16" s="339">
        <v>96465900.129999995</v>
      </c>
      <c r="S16" s="339">
        <v>16387350.09</v>
      </c>
      <c r="T16" s="339">
        <v>4674849.5</v>
      </c>
      <c r="U16" s="339">
        <v>450490.7</v>
      </c>
      <c r="V16" s="339">
        <v>44331</v>
      </c>
      <c r="W16" s="339">
        <v>26166522.23</v>
      </c>
      <c r="X16" s="339">
        <v>590.25</v>
      </c>
      <c r="Y16" s="339">
        <v>0.3</v>
      </c>
      <c r="Z16" s="339">
        <v>1.72</v>
      </c>
      <c r="AA16" s="339">
        <v>1.42</v>
      </c>
      <c r="AB16" s="339">
        <v>14670928.890000001</v>
      </c>
      <c r="AC16" s="339">
        <v>8933736.1300000008</v>
      </c>
      <c r="AD16" s="339">
        <v>2423421.12</v>
      </c>
      <c r="AE16" s="339">
        <v>138436.09</v>
      </c>
      <c r="AF16" s="339">
        <v>6206</v>
      </c>
      <c r="AG16" s="339">
        <v>2077548.69</v>
      </c>
      <c r="AH16" s="339">
        <v>334.76</v>
      </c>
      <c r="AI16" s="339">
        <v>-0.83</v>
      </c>
      <c r="AJ16" s="339">
        <v>0.5</v>
      </c>
      <c r="AK16" s="339">
        <v>1.34</v>
      </c>
      <c r="AL16" s="339">
        <v>1300878.56</v>
      </c>
      <c r="AM16" s="339">
        <v>494599.45</v>
      </c>
      <c r="AN16" s="339">
        <v>245228.34</v>
      </c>
      <c r="AO16" s="339">
        <v>36842.339999999997</v>
      </c>
      <c r="AP16" s="339">
        <v>133</v>
      </c>
      <c r="AQ16" s="339">
        <v>69369.460000000006</v>
      </c>
      <c r="AR16" s="339">
        <v>521.57000000000005</v>
      </c>
      <c r="AS16" s="339">
        <v>0</v>
      </c>
      <c r="AT16" s="339">
        <v>1.51</v>
      </c>
      <c r="AU16" s="339">
        <v>1.51</v>
      </c>
      <c r="AV16" s="339">
        <v>24181.73</v>
      </c>
      <c r="AW16" s="339">
        <v>36645.269999999997</v>
      </c>
      <c r="AX16" s="339">
        <v>8542.4599999999991</v>
      </c>
      <c r="AY16" s="339">
        <v>0</v>
      </c>
      <c r="AZ16" s="339">
        <v>187952</v>
      </c>
      <c r="BA16" s="339">
        <v>161212539.72999999</v>
      </c>
      <c r="BB16" s="339">
        <v>857.73</v>
      </c>
      <c r="BC16" s="339">
        <v>1.49</v>
      </c>
      <c r="BD16" s="339">
        <v>3.57</v>
      </c>
      <c r="BE16" s="339">
        <v>2.0499999999999998</v>
      </c>
      <c r="BF16" s="339">
        <v>125176410.81</v>
      </c>
      <c r="BG16" s="339">
        <v>27692737.149999999</v>
      </c>
      <c r="BH16" s="339">
        <v>7581774.3399999999</v>
      </c>
      <c r="BI16" s="339">
        <v>761617.43</v>
      </c>
    </row>
    <row r="17" spans="1:61" ht="15.75" customHeight="1" x14ac:dyDescent="0.25">
      <c r="A17" s="340" t="s">
        <v>189</v>
      </c>
      <c r="B17" s="338">
        <v>17120</v>
      </c>
      <c r="C17" s="339">
        <v>14969892.109999999</v>
      </c>
      <c r="D17" s="339">
        <v>874.41</v>
      </c>
      <c r="E17" s="339">
        <v>-1.95</v>
      </c>
      <c r="F17" s="339">
        <v>0.33</v>
      </c>
      <c r="G17" s="339">
        <v>2.33</v>
      </c>
      <c r="H17" s="339">
        <v>12699144.6</v>
      </c>
      <c r="I17" s="339">
        <v>1865960.49</v>
      </c>
      <c r="J17" s="339">
        <v>241584.87</v>
      </c>
      <c r="K17" s="339">
        <v>163202.15</v>
      </c>
      <c r="L17" s="339">
        <v>122868</v>
      </c>
      <c r="M17" s="339">
        <v>125205286.44</v>
      </c>
      <c r="N17" s="339">
        <v>1019.02</v>
      </c>
      <c r="O17" s="339">
        <v>2.54</v>
      </c>
      <c r="P17" s="339">
        <v>6.13</v>
      </c>
      <c r="Q17" s="339">
        <v>3.49</v>
      </c>
      <c r="R17" s="339">
        <v>102765891</v>
      </c>
      <c r="S17" s="339">
        <v>17003417.699999999</v>
      </c>
      <c r="T17" s="339">
        <v>4866724.29</v>
      </c>
      <c r="U17" s="339">
        <v>569253.44999999995</v>
      </c>
      <c r="V17" s="339">
        <v>44488</v>
      </c>
      <c r="W17" s="339">
        <v>27377931.559999999</v>
      </c>
      <c r="X17" s="339">
        <v>615.4</v>
      </c>
      <c r="Y17" s="339">
        <v>0.35</v>
      </c>
      <c r="Z17" s="339">
        <v>4.63</v>
      </c>
      <c r="AA17" s="339">
        <v>4.26</v>
      </c>
      <c r="AB17" s="339">
        <v>15612747.66</v>
      </c>
      <c r="AC17" s="339">
        <v>9277807.8900000006</v>
      </c>
      <c r="AD17" s="339">
        <v>2268747.44</v>
      </c>
      <c r="AE17" s="339">
        <v>218628.57</v>
      </c>
      <c r="AF17" s="339">
        <v>6144</v>
      </c>
      <c r="AG17" s="339">
        <v>2116604.11</v>
      </c>
      <c r="AH17" s="339">
        <v>344.5</v>
      </c>
      <c r="AI17" s="339">
        <v>-1</v>
      </c>
      <c r="AJ17" s="339">
        <v>1.88</v>
      </c>
      <c r="AK17" s="339">
        <v>2.91</v>
      </c>
      <c r="AL17" s="339">
        <v>1322327.42</v>
      </c>
      <c r="AM17" s="339">
        <v>505704</v>
      </c>
      <c r="AN17" s="339">
        <v>251599.01</v>
      </c>
      <c r="AO17" s="339">
        <v>36973.68</v>
      </c>
      <c r="AP17" s="339">
        <v>128</v>
      </c>
      <c r="AQ17" s="339">
        <v>70565.039999999994</v>
      </c>
      <c r="AR17" s="339">
        <v>551.29</v>
      </c>
      <c r="AS17" s="339">
        <v>-3.76</v>
      </c>
      <c r="AT17" s="339">
        <v>1.72</v>
      </c>
      <c r="AU17" s="339">
        <v>5.7</v>
      </c>
      <c r="AV17" s="339">
        <v>24783.57</v>
      </c>
      <c r="AW17" s="339">
        <v>37256.800000000003</v>
      </c>
      <c r="AX17" s="339">
        <v>8524.67</v>
      </c>
      <c r="AY17" s="339">
        <v>0</v>
      </c>
      <c r="AZ17" s="339">
        <v>190748</v>
      </c>
      <c r="BA17" s="339">
        <v>169740279.25999999</v>
      </c>
      <c r="BB17" s="339">
        <v>889.87</v>
      </c>
      <c r="BC17" s="339">
        <v>1.49</v>
      </c>
      <c r="BD17" s="339">
        <v>5.29</v>
      </c>
      <c r="BE17" s="339">
        <v>3.75</v>
      </c>
      <c r="BF17" s="339">
        <v>132424894.25</v>
      </c>
      <c r="BG17" s="339">
        <v>28690146.879999999</v>
      </c>
      <c r="BH17" s="339">
        <v>7637180.2800000003</v>
      </c>
      <c r="BI17" s="339">
        <v>988057.85</v>
      </c>
    </row>
    <row r="18" spans="1:61" ht="15.75" customHeight="1" x14ac:dyDescent="0.25">
      <c r="A18" s="340" t="s">
        <v>208</v>
      </c>
      <c r="B18" s="338">
        <v>17285</v>
      </c>
      <c r="C18" s="339">
        <v>15580454.1</v>
      </c>
      <c r="D18" s="339">
        <v>901.39</v>
      </c>
      <c r="E18" s="339">
        <v>0.96</v>
      </c>
      <c r="F18" s="339">
        <v>4.08</v>
      </c>
      <c r="G18" s="339">
        <v>3.09</v>
      </c>
      <c r="H18" s="339">
        <v>13104991.52</v>
      </c>
      <c r="I18" s="339">
        <v>1906092.17</v>
      </c>
      <c r="J18" s="339">
        <v>243532.88</v>
      </c>
      <c r="K18" s="339">
        <v>325837.53000000003</v>
      </c>
      <c r="L18" s="339">
        <v>125822</v>
      </c>
      <c r="M18" s="339">
        <v>132393355.40000001</v>
      </c>
      <c r="N18" s="339">
        <v>1052.23</v>
      </c>
      <c r="O18" s="339">
        <v>2.4</v>
      </c>
      <c r="P18" s="339">
        <v>5.74</v>
      </c>
      <c r="Q18" s="339">
        <v>3.26</v>
      </c>
      <c r="R18" s="339">
        <v>108739649.39</v>
      </c>
      <c r="S18" s="339">
        <v>17878294.09</v>
      </c>
      <c r="T18" s="339">
        <v>5062428.83</v>
      </c>
      <c r="U18" s="339">
        <v>712983.09</v>
      </c>
      <c r="V18" s="339">
        <v>44705</v>
      </c>
      <c r="W18" s="339">
        <v>28714587</v>
      </c>
      <c r="X18" s="339">
        <v>642.30999999999995</v>
      </c>
      <c r="Y18" s="339">
        <v>0.49</v>
      </c>
      <c r="Z18" s="339">
        <v>4.88</v>
      </c>
      <c r="AA18" s="339">
        <v>4.37</v>
      </c>
      <c r="AB18" s="339">
        <v>16612393.99</v>
      </c>
      <c r="AC18" s="339">
        <v>9666853.5</v>
      </c>
      <c r="AD18" s="339">
        <v>2133148.71</v>
      </c>
      <c r="AE18" s="339">
        <v>302190.8</v>
      </c>
      <c r="AF18" s="339">
        <v>6247</v>
      </c>
      <c r="AG18" s="339">
        <v>2211789.42</v>
      </c>
      <c r="AH18" s="339">
        <v>354.06</v>
      </c>
      <c r="AI18" s="339">
        <v>1.68</v>
      </c>
      <c r="AJ18" s="339">
        <v>4.5</v>
      </c>
      <c r="AK18" s="339">
        <v>2.78</v>
      </c>
      <c r="AL18" s="339">
        <v>1378265.44</v>
      </c>
      <c r="AM18" s="339">
        <v>532554.43999999994</v>
      </c>
      <c r="AN18" s="339">
        <v>264209.99</v>
      </c>
      <c r="AO18" s="339">
        <v>36759.550000000003</v>
      </c>
      <c r="AP18" s="339">
        <v>122</v>
      </c>
      <c r="AQ18" s="339">
        <v>70300.460000000006</v>
      </c>
      <c r="AR18" s="339">
        <v>576.23</v>
      </c>
      <c r="AS18" s="339">
        <v>-4.6900000000000004</v>
      </c>
      <c r="AT18" s="339">
        <v>-0.37</v>
      </c>
      <c r="AU18" s="339">
        <v>4.5199999999999996</v>
      </c>
      <c r="AV18" s="339">
        <v>24634.47</v>
      </c>
      <c r="AW18" s="339">
        <v>37052.129999999997</v>
      </c>
      <c r="AX18" s="339">
        <v>8613.86</v>
      </c>
      <c r="AY18" s="339">
        <v>0</v>
      </c>
      <c r="AZ18" s="339">
        <v>194181</v>
      </c>
      <c r="BA18" s="339">
        <v>178970486.38</v>
      </c>
      <c r="BB18" s="339">
        <v>921.67</v>
      </c>
      <c r="BC18" s="339">
        <v>1.8</v>
      </c>
      <c r="BD18" s="339">
        <v>5.44</v>
      </c>
      <c r="BE18" s="339">
        <v>3.57</v>
      </c>
      <c r="BF18" s="339">
        <v>139859934.81</v>
      </c>
      <c r="BG18" s="339">
        <v>30020846.329999998</v>
      </c>
      <c r="BH18" s="339">
        <v>7711934.2699999996</v>
      </c>
      <c r="BI18" s="339">
        <v>1377770.97</v>
      </c>
    </row>
    <row r="19" spans="1:61" ht="15.75" customHeight="1" x14ac:dyDescent="0.25">
      <c r="A19" s="341" t="s">
        <v>249</v>
      </c>
      <c r="B19" s="342">
        <v>17416</v>
      </c>
      <c r="C19" s="343">
        <v>15894771.35</v>
      </c>
      <c r="D19" s="343">
        <v>912.65</v>
      </c>
      <c r="E19" s="343">
        <v>0.76</v>
      </c>
      <c r="F19" s="343">
        <v>2.02</v>
      </c>
      <c r="G19" s="343">
        <v>1.25</v>
      </c>
      <c r="H19" s="343">
        <v>13443300.07</v>
      </c>
      <c r="I19" s="343">
        <v>1840948.92</v>
      </c>
      <c r="J19" s="343">
        <v>234630.68</v>
      </c>
      <c r="K19" s="343">
        <v>375891.68</v>
      </c>
      <c r="L19" s="343">
        <v>128207</v>
      </c>
      <c r="M19" s="343">
        <v>138405546.38999999</v>
      </c>
      <c r="N19" s="343">
        <v>1079.55</v>
      </c>
      <c r="O19" s="343">
        <v>1.9</v>
      </c>
      <c r="P19" s="343">
        <v>4.54</v>
      </c>
      <c r="Q19" s="343">
        <v>2.6</v>
      </c>
      <c r="R19" s="343">
        <v>114753748.56</v>
      </c>
      <c r="S19" s="343">
        <v>17817860.719999999</v>
      </c>
      <c r="T19" s="343">
        <v>5003364.43</v>
      </c>
      <c r="U19" s="343">
        <v>830572.68</v>
      </c>
      <c r="V19" s="343">
        <v>44706</v>
      </c>
      <c r="W19" s="343">
        <v>29298034.309999999</v>
      </c>
      <c r="X19" s="343">
        <v>655.35</v>
      </c>
      <c r="Y19" s="343">
        <v>0</v>
      </c>
      <c r="Z19" s="343">
        <v>2.0299999999999998</v>
      </c>
      <c r="AA19" s="343">
        <v>2.0299999999999998</v>
      </c>
      <c r="AB19" s="343">
        <v>17266797.050000001</v>
      </c>
      <c r="AC19" s="343">
        <v>9577698.4000000004</v>
      </c>
      <c r="AD19" s="343">
        <v>2078708.27</v>
      </c>
      <c r="AE19" s="343">
        <v>374830.59</v>
      </c>
      <c r="AF19" s="343">
        <v>6201</v>
      </c>
      <c r="AG19" s="343">
        <v>2227869.31</v>
      </c>
      <c r="AH19" s="343">
        <v>359.28</v>
      </c>
      <c r="AI19" s="343">
        <v>-0.74</v>
      </c>
      <c r="AJ19" s="343">
        <v>0.73</v>
      </c>
      <c r="AK19" s="343">
        <v>1.47</v>
      </c>
      <c r="AL19" s="343">
        <v>1396387.77</v>
      </c>
      <c r="AM19" s="343">
        <v>532791.68000000005</v>
      </c>
      <c r="AN19" s="343">
        <v>262521.8</v>
      </c>
      <c r="AO19" s="343">
        <v>36168.06</v>
      </c>
      <c r="AP19" s="343">
        <v>121</v>
      </c>
      <c r="AQ19" s="343">
        <v>72423.820000000007</v>
      </c>
      <c r="AR19" s="343">
        <v>598.54</v>
      </c>
      <c r="AS19" s="343">
        <v>-0.82</v>
      </c>
      <c r="AT19" s="343">
        <v>3.02</v>
      </c>
      <c r="AU19" s="343">
        <v>3.87</v>
      </c>
      <c r="AV19" s="343">
        <v>25934.16</v>
      </c>
      <c r="AW19" s="343">
        <v>38488.410000000003</v>
      </c>
      <c r="AX19" s="343">
        <v>8001.25</v>
      </c>
      <c r="AY19" s="343">
        <v>0</v>
      </c>
      <c r="AZ19" s="343">
        <v>196651</v>
      </c>
      <c r="BA19" s="343">
        <v>185898645.18000001</v>
      </c>
      <c r="BB19" s="343">
        <v>945.32</v>
      </c>
      <c r="BC19" s="343">
        <v>1.27</v>
      </c>
      <c r="BD19" s="343">
        <v>3.87</v>
      </c>
      <c r="BE19" s="343">
        <v>2.57</v>
      </c>
      <c r="BF19" s="343">
        <v>146886167.61000001</v>
      </c>
      <c r="BG19" s="343">
        <v>29807788.129999999</v>
      </c>
      <c r="BH19" s="343">
        <v>7587226.4299999997</v>
      </c>
      <c r="BI19" s="343">
        <v>1617463.01</v>
      </c>
    </row>
    <row r="20" spans="1:61" ht="15.75" customHeight="1" thickBot="1" x14ac:dyDescent="0.3">
      <c r="A20" s="93"/>
      <c r="B20" s="82"/>
      <c r="C20" s="83"/>
      <c r="D20" s="83"/>
      <c r="E20" s="83"/>
      <c r="F20" s="83"/>
      <c r="G20" s="83"/>
      <c r="H20" s="83"/>
      <c r="I20" s="83"/>
      <c r="J20" s="83"/>
      <c r="K20" s="83"/>
      <c r="L20" s="82"/>
      <c r="M20" s="83"/>
      <c r="N20" s="83"/>
      <c r="O20" s="83"/>
      <c r="P20" s="83"/>
      <c r="Q20" s="83"/>
      <c r="R20" s="83"/>
      <c r="S20" s="83"/>
      <c r="T20" s="83"/>
      <c r="U20" s="83"/>
      <c r="V20" s="82"/>
      <c r="W20" s="83"/>
      <c r="X20" s="83"/>
      <c r="Y20" s="83"/>
      <c r="Z20" s="83"/>
      <c r="AA20" s="83"/>
      <c r="AB20" s="83"/>
      <c r="AC20" s="83"/>
      <c r="AD20" s="83"/>
      <c r="AE20" s="83"/>
      <c r="AF20" s="82"/>
      <c r="AG20" s="83"/>
      <c r="AH20" s="83"/>
      <c r="AI20" s="83"/>
      <c r="AJ20" s="83"/>
      <c r="AK20" s="83"/>
      <c r="AL20" s="83"/>
      <c r="AM20" s="83"/>
      <c r="AN20" s="83"/>
      <c r="AO20" s="83"/>
      <c r="AP20" s="82"/>
      <c r="AQ20" s="83"/>
      <c r="AR20" s="83"/>
      <c r="AS20" s="83"/>
      <c r="AT20" s="83"/>
      <c r="AU20" s="83"/>
      <c r="AV20" s="83"/>
      <c r="AW20" s="83"/>
      <c r="AX20" s="83"/>
      <c r="AY20" s="83"/>
      <c r="AZ20" s="82"/>
      <c r="BA20" s="83"/>
      <c r="BB20" s="83"/>
      <c r="BC20" s="83"/>
      <c r="BD20" s="83"/>
      <c r="BE20" s="83"/>
      <c r="BF20" s="83"/>
      <c r="BG20" s="83"/>
      <c r="BH20" s="83"/>
      <c r="BI20" s="83"/>
    </row>
    <row r="21" spans="1:61" ht="15.75" customHeight="1" thickBot="1" x14ac:dyDescent="0.3">
      <c r="A21" s="93"/>
      <c r="B21" s="637" t="s">
        <v>425</v>
      </c>
      <c r="C21" s="637"/>
      <c r="D21" s="637"/>
      <c r="E21" s="637"/>
      <c r="F21" s="637"/>
      <c r="G21" s="83"/>
      <c r="H21" s="83"/>
      <c r="I21" s="83"/>
      <c r="J21" s="83"/>
      <c r="K21" s="83"/>
      <c r="L21" s="82"/>
      <c r="M21" s="83"/>
      <c r="N21" s="83"/>
      <c r="O21" s="83"/>
      <c r="P21" s="83"/>
      <c r="Q21" s="83"/>
      <c r="R21" s="83"/>
      <c r="S21" s="83"/>
      <c r="T21" s="83"/>
      <c r="U21" s="83"/>
      <c r="V21" s="82"/>
      <c r="W21" s="83"/>
      <c r="X21" s="83"/>
      <c r="Y21" s="83"/>
      <c r="Z21" s="83"/>
      <c r="AA21" s="83"/>
      <c r="AB21" s="83"/>
      <c r="AC21" s="83"/>
      <c r="AD21" s="83"/>
      <c r="AE21" s="83"/>
      <c r="AF21" s="82"/>
      <c r="AG21" s="83"/>
      <c r="AH21" s="83"/>
      <c r="AI21" s="83"/>
      <c r="AJ21" s="83"/>
      <c r="AK21" s="83"/>
      <c r="AL21" s="83"/>
      <c r="AM21" s="83"/>
      <c r="AN21" s="83"/>
      <c r="AO21" s="83"/>
      <c r="AP21" s="82"/>
      <c r="AQ21" s="83"/>
      <c r="AR21" s="83"/>
      <c r="AS21" s="83"/>
      <c r="AT21" s="83"/>
      <c r="AU21" s="83"/>
      <c r="AV21" s="83"/>
      <c r="AW21" s="83"/>
      <c r="AX21" s="83"/>
      <c r="AY21" s="83"/>
      <c r="AZ21" s="82"/>
      <c r="BA21" s="83"/>
      <c r="BB21" s="83"/>
      <c r="BC21" s="83"/>
      <c r="BD21" s="83"/>
      <c r="BE21" s="83"/>
      <c r="BF21" s="83"/>
      <c r="BG21" s="83"/>
      <c r="BH21" s="83"/>
      <c r="BI21" s="83"/>
    </row>
    <row r="22" spans="1:61" ht="15.75" customHeight="1" thickBot="1" x14ac:dyDescent="0.3">
      <c r="A22" s="93"/>
      <c r="B22" s="82"/>
      <c r="C22" s="83"/>
      <c r="D22" s="83"/>
      <c r="E22" s="83"/>
      <c r="F22" s="83"/>
      <c r="G22" s="83"/>
      <c r="H22" s="83"/>
      <c r="I22" s="83"/>
      <c r="J22" s="83"/>
      <c r="K22" s="83"/>
      <c r="L22" s="82"/>
      <c r="M22" s="83"/>
      <c r="N22" s="83"/>
      <c r="O22" s="83"/>
      <c r="P22" s="83"/>
      <c r="Q22" s="83"/>
      <c r="R22" s="83"/>
      <c r="S22" s="83"/>
      <c r="T22" s="83"/>
      <c r="U22" s="83"/>
      <c r="V22" s="82"/>
      <c r="W22" s="83"/>
      <c r="X22" s="83"/>
      <c r="Y22" s="83"/>
      <c r="Z22" s="83"/>
      <c r="AA22" s="83"/>
      <c r="AB22" s="83"/>
      <c r="AC22" s="83"/>
      <c r="AD22" s="83"/>
      <c r="AE22" s="83"/>
      <c r="AF22" s="82"/>
      <c r="AG22" s="83"/>
      <c r="AH22" s="83"/>
      <c r="AI22" s="83"/>
      <c r="AJ22" s="83"/>
      <c r="AK22" s="83"/>
      <c r="AL22" s="83"/>
      <c r="AM22" s="83"/>
      <c r="AN22" s="83"/>
      <c r="AO22" s="83"/>
      <c r="AP22" s="82"/>
      <c r="AQ22" s="83"/>
      <c r="AR22" s="83"/>
      <c r="AS22" s="83"/>
      <c r="AT22" s="83"/>
      <c r="AU22" s="83"/>
      <c r="AV22" s="83"/>
      <c r="AW22" s="83"/>
      <c r="AX22" s="83"/>
      <c r="AY22" s="83"/>
      <c r="AZ22" s="82"/>
      <c r="BA22" s="83"/>
      <c r="BB22" s="83"/>
      <c r="BC22" s="83"/>
      <c r="BD22" s="83"/>
      <c r="BE22" s="83"/>
      <c r="BF22" s="83"/>
      <c r="BG22" s="83"/>
      <c r="BH22" s="83"/>
      <c r="BI22" s="83"/>
    </row>
    <row r="23" spans="1:61" ht="15.75" customHeight="1" thickBot="1" x14ac:dyDescent="0.3">
      <c r="A23" s="93"/>
      <c r="B23" s="82"/>
      <c r="C23" s="83"/>
      <c r="D23" s="83"/>
      <c r="E23" s="83"/>
      <c r="F23" s="83"/>
      <c r="G23" s="83"/>
      <c r="H23" s="83"/>
      <c r="I23" s="83"/>
      <c r="J23" s="83"/>
      <c r="K23" s="83"/>
      <c r="L23" s="82"/>
      <c r="M23" s="83"/>
      <c r="N23" s="83"/>
      <c r="O23" s="83"/>
      <c r="P23" s="83"/>
      <c r="Q23" s="83"/>
      <c r="R23" s="83"/>
      <c r="S23" s="83"/>
      <c r="T23" s="83"/>
      <c r="U23" s="83"/>
      <c r="V23" s="82"/>
      <c r="W23" s="83"/>
      <c r="X23" s="83"/>
      <c r="Y23" s="83"/>
      <c r="Z23" s="83"/>
      <c r="AA23" s="83"/>
      <c r="AB23" s="83"/>
      <c r="AC23" s="83"/>
      <c r="AD23" s="83"/>
      <c r="AE23" s="83"/>
      <c r="AF23" s="82"/>
      <c r="AG23" s="83"/>
      <c r="AH23" s="83"/>
      <c r="AI23" s="83"/>
      <c r="AJ23" s="83"/>
      <c r="AK23" s="83"/>
      <c r="AL23" s="83"/>
      <c r="AM23" s="83"/>
      <c r="AN23" s="83"/>
      <c r="AO23" s="83"/>
      <c r="AP23" s="82"/>
      <c r="AQ23" s="83"/>
      <c r="AR23" s="83"/>
      <c r="AS23" s="83"/>
      <c r="AT23" s="83"/>
      <c r="AU23" s="83"/>
      <c r="AV23" s="83"/>
      <c r="AW23" s="83"/>
      <c r="AX23" s="83"/>
      <c r="AY23" s="83"/>
      <c r="AZ23" s="82"/>
      <c r="BA23" s="83"/>
      <c r="BB23" s="83"/>
      <c r="BC23" s="83"/>
      <c r="BD23" s="83"/>
      <c r="BE23" s="83"/>
      <c r="BF23" s="83"/>
      <c r="BG23" s="83"/>
      <c r="BH23" s="83"/>
      <c r="BI23" s="83"/>
    </row>
    <row r="24" spans="1:61" ht="15.75" customHeight="1" thickBot="1" x14ac:dyDescent="0.3">
      <c r="A24" s="93"/>
      <c r="B24" s="82"/>
      <c r="C24" s="83"/>
      <c r="D24" s="83"/>
      <c r="E24" s="83"/>
      <c r="F24" s="83"/>
      <c r="G24" s="83"/>
      <c r="H24" s="83"/>
      <c r="I24" s="83"/>
      <c r="J24" s="83"/>
      <c r="K24" s="83"/>
      <c r="L24" s="82"/>
      <c r="M24" s="83"/>
      <c r="N24" s="83"/>
      <c r="O24" s="83"/>
      <c r="P24" s="83"/>
      <c r="Q24" s="83"/>
      <c r="R24" s="83"/>
      <c r="S24" s="83"/>
      <c r="T24" s="83"/>
      <c r="U24" s="83"/>
      <c r="V24" s="82"/>
      <c r="W24" s="83"/>
      <c r="X24" s="83"/>
      <c r="Y24" s="83"/>
      <c r="Z24" s="83"/>
      <c r="AA24" s="83"/>
      <c r="AB24" s="83"/>
      <c r="AC24" s="83"/>
      <c r="AD24" s="83"/>
      <c r="AE24" s="83"/>
      <c r="AF24" s="82"/>
      <c r="AG24" s="83"/>
      <c r="AH24" s="83"/>
      <c r="AI24" s="83"/>
      <c r="AJ24" s="83"/>
      <c r="AK24" s="83"/>
      <c r="AL24" s="83"/>
      <c r="AM24" s="83"/>
      <c r="AN24" s="83"/>
      <c r="AO24" s="83"/>
      <c r="AP24" s="82"/>
      <c r="AQ24" s="83"/>
      <c r="AR24" s="83"/>
      <c r="AS24" s="83"/>
      <c r="AT24" s="83"/>
      <c r="AU24" s="83"/>
      <c r="AV24" s="83"/>
      <c r="AW24" s="83"/>
      <c r="AX24" s="83"/>
      <c r="AY24" s="83"/>
      <c r="AZ24" s="82"/>
      <c r="BA24" s="83"/>
      <c r="BB24" s="83"/>
      <c r="BC24" s="83"/>
      <c r="BD24" s="83"/>
      <c r="BE24" s="83"/>
      <c r="BF24" s="83"/>
      <c r="BG24" s="83"/>
      <c r="BH24" s="83"/>
      <c r="BI24" s="83"/>
    </row>
    <row r="25" spans="1:61" ht="15.75" customHeight="1" thickBot="1" x14ac:dyDescent="0.3">
      <c r="A25" s="93"/>
      <c r="B25" s="82"/>
      <c r="C25" s="83"/>
      <c r="D25" s="83"/>
      <c r="E25" s="83"/>
      <c r="F25" s="83"/>
      <c r="G25" s="83"/>
      <c r="H25" s="83"/>
      <c r="I25" s="83"/>
      <c r="J25" s="83"/>
      <c r="K25" s="83"/>
      <c r="L25" s="82"/>
      <c r="M25" s="83"/>
      <c r="N25" s="83"/>
      <c r="O25" s="83"/>
      <c r="P25" s="83"/>
      <c r="Q25" s="83"/>
      <c r="R25" s="83"/>
      <c r="S25" s="83"/>
      <c r="T25" s="83"/>
      <c r="U25" s="83"/>
      <c r="V25" s="82"/>
      <c r="W25" s="83"/>
      <c r="X25" s="83"/>
      <c r="Y25" s="83"/>
      <c r="Z25" s="83"/>
      <c r="AA25" s="83"/>
      <c r="AB25" s="83"/>
      <c r="AC25" s="83"/>
      <c r="AD25" s="83"/>
      <c r="AE25" s="83"/>
      <c r="AF25" s="82"/>
      <c r="AG25" s="83"/>
      <c r="AH25" s="83"/>
      <c r="AI25" s="83"/>
      <c r="AJ25" s="83"/>
      <c r="AK25" s="83"/>
      <c r="AL25" s="83"/>
      <c r="AM25" s="83"/>
      <c r="AN25" s="83"/>
      <c r="AO25" s="83"/>
      <c r="AP25" s="82"/>
      <c r="AQ25" s="83"/>
      <c r="AR25" s="83"/>
      <c r="AS25" s="83"/>
      <c r="AT25" s="83"/>
      <c r="AU25" s="83"/>
      <c r="AV25" s="83"/>
      <c r="AW25" s="83"/>
      <c r="AX25" s="83"/>
      <c r="AY25" s="83"/>
      <c r="AZ25" s="82"/>
      <c r="BA25" s="83"/>
      <c r="BB25" s="83"/>
      <c r="BC25" s="83"/>
      <c r="BD25" s="83"/>
      <c r="BE25" s="83"/>
      <c r="BF25" s="83"/>
      <c r="BG25" s="83"/>
      <c r="BH25" s="83"/>
      <c r="BI25" s="83"/>
    </row>
    <row r="26" spans="1:61" ht="15.75" customHeight="1" thickBot="1" x14ac:dyDescent="0.3">
      <c r="A26" s="93"/>
      <c r="B26" s="82"/>
      <c r="C26" s="83"/>
      <c r="D26" s="83"/>
      <c r="E26" s="83"/>
      <c r="F26" s="83"/>
      <c r="G26" s="83"/>
      <c r="H26" s="83"/>
      <c r="I26" s="83"/>
      <c r="J26" s="83"/>
      <c r="K26" s="83"/>
      <c r="L26" s="82"/>
      <c r="M26" s="83"/>
      <c r="N26" s="83"/>
      <c r="O26" s="83"/>
      <c r="P26" s="83"/>
      <c r="Q26" s="83"/>
      <c r="R26" s="83"/>
      <c r="S26" s="83"/>
      <c r="T26" s="83"/>
      <c r="U26" s="83"/>
      <c r="V26" s="82"/>
      <c r="W26" s="83"/>
      <c r="X26" s="83"/>
      <c r="Y26" s="83"/>
      <c r="Z26" s="83"/>
      <c r="AA26" s="83"/>
      <c r="AB26" s="83"/>
      <c r="AC26" s="83"/>
      <c r="AD26" s="83"/>
      <c r="AE26" s="83"/>
      <c r="AF26" s="82"/>
      <c r="AG26" s="83"/>
      <c r="AH26" s="83"/>
      <c r="AI26" s="83"/>
      <c r="AJ26" s="83"/>
      <c r="AK26" s="83"/>
      <c r="AL26" s="83"/>
      <c r="AM26" s="83"/>
      <c r="AN26" s="83"/>
      <c r="AO26" s="83"/>
      <c r="AP26" s="82"/>
      <c r="AQ26" s="83"/>
      <c r="AR26" s="83"/>
      <c r="AS26" s="83"/>
      <c r="AT26" s="83"/>
      <c r="AU26" s="83"/>
      <c r="AV26" s="83"/>
      <c r="AW26" s="83"/>
      <c r="AX26" s="83"/>
      <c r="AY26" s="83"/>
      <c r="AZ26" s="82"/>
      <c r="BA26" s="83"/>
      <c r="BB26" s="83"/>
      <c r="BC26" s="83"/>
      <c r="BD26" s="83"/>
      <c r="BE26" s="83"/>
      <c r="BF26" s="83"/>
      <c r="BG26" s="83"/>
      <c r="BH26" s="83"/>
      <c r="BI26" s="83"/>
    </row>
    <row r="27" spans="1:61" ht="15.75" customHeight="1" thickBot="1" x14ac:dyDescent="0.3">
      <c r="A27" s="93"/>
      <c r="B27" s="82"/>
      <c r="C27" s="83"/>
      <c r="D27" s="83"/>
      <c r="E27" s="83"/>
      <c r="F27" s="83"/>
      <c r="G27" s="83"/>
      <c r="H27" s="83"/>
      <c r="I27" s="83"/>
      <c r="J27" s="83"/>
      <c r="K27" s="83"/>
      <c r="L27" s="82"/>
      <c r="M27" s="83"/>
      <c r="N27" s="83"/>
      <c r="O27" s="83"/>
      <c r="P27" s="83"/>
      <c r="Q27" s="83"/>
      <c r="R27" s="83"/>
      <c r="S27" s="83"/>
      <c r="T27" s="83"/>
      <c r="U27" s="83"/>
      <c r="V27" s="82"/>
      <c r="W27" s="83"/>
      <c r="X27" s="83"/>
      <c r="Y27" s="83"/>
      <c r="Z27" s="83"/>
      <c r="AA27" s="83"/>
      <c r="AB27" s="83"/>
      <c r="AC27" s="83"/>
      <c r="AD27" s="83"/>
      <c r="AE27" s="83"/>
      <c r="AF27" s="82"/>
      <c r="AG27" s="83"/>
      <c r="AH27" s="83"/>
      <c r="AI27" s="83"/>
      <c r="AJ27" s="83"/>
      <c r="AK27" s="83"/>
      <c r="AL27" s="83"/>
      <c r="AM27" s="83"/>
      <c r="AN27" s="83"/>
      <c r="AO27" s="83"/>
      <c r="AP27" s="82"/>
      <c r="AQ27" s="83"/>
      <c r="AR27" s="83"/>
      <c r="AS27" s="83"/>
      <c r="AT27" s="83"/>
      <c r="AU27" s="83"/>
      <c r="AV27" s="83"/>
      <c r="AW27" s="83"/>
      <c r="AX27" s="83"/>
      <c r="AY27" s="83"/>
      <c r="AZ27" s="82"/>
      <c r="BA27" s="83"/>
      <c r="BB27" s="83"/>
      <c r="BC27" s="83"/>
      <c r="BD27" s="83"/>
      <c r="BE27" s="83"/>
      <c r="BF27" s="83"/>
      <c r="BG27" s="83"/>
      <c r="BH27" s="83"/>
      <c r="BI27" s="83"/>
    </row>
    <row r="28" spans="1:61" ht="15.75" customHeight="1" thickBot="1" x14ac:dyDescent="0.3">
      <c r="A28" s="93"/>
      <c r="B28" s="82"/>
      <c r="C28" s="83"/>
      <c r="D28" s="83"/>
      <c r="E28" s="83"/>
      <c r="F28" s="83"/>
      <c r="G28" s="83"/>
      <c r="H28" s="83"/>
      <c r="I28" s="83"/>
      <c r="J28" s="83"/>
      <c r="K28" s="83"/>
      <c r="L28" s="82"/>
      <c r="M28" s="83"/>
      <c r="N28" s="83"/>
      <c r="O28" s="83"/>
      <c r="P28" s="83"/>
      <c r="Q28" s="83"/>
      <c r="R28" s="83"/>
      <c r="S28" s="83"/>
      <c r="T28" s="83"/>
      <c r="U28" s="83"/>
      <c r="V28" s="82"/>
      <c r="W28" s="83"/>
      <c r="X28" s="83"/>
      <c r="Y28" s="83"/>
      <c r="Z28" s="83"/>
      <c r="AA28" s="83"/>
      <c r="AB28" s="83"/>
      <c r="AC28" s="83"/>
      <c r="AD28" s="83"/>
      <c r="AE28" s="83"/>
      <c r="AF28" s="82"/>
      <c r="AG28" s="83"/>
      <c r="AH28" s="83"/>
      <c r="AI28" s="83"/>
      <c r="AJ28" s="83"/>
      <c r="AK28" s="83"/>
      <c r="AL28" s="83"/>
      <c r="AM28" s="83"/>
      <c r="AN28" s="83"/>
      <c r="AO28" s="83"/>
      <c r="AP28" s="82"/>
      <c r="AQ28" s="83"/>
      <c r="AR28" s="83"/>
      <c r="AS28" s="83"/>
      <c r="AT28" s="83"/>
      <c r="AU28" s="83"/>
      <c r="AV28" s="83"/>
      <c r="AW28" s="83"/>
      <c r="AX28" s="83"/>
      <c r="AY28" s="83"/>
      <c r="AZ28" s="82"/>
      <c r="BA28" s="83"/>
      <c r="BB28" s="83"/>
      <c r="BC28" s="83"/>
      <c r="BD28" s="83"/>
      <c r="BE28" s="83"/>
      <c r="BF28" s="83"/>
      <c r="BG28" s="83"/>
      <c r="BH28" s="83"/>
      <c r="BI28" s="83"/>
    </row>
    <row r="29" spans="1:61" ht="15.75" customHeight="1" thickBot="1" x14ac:dyDescent="0.3">
      <c r="A29" s="93"/>
      <c r="B29" s="82"/>
      <c r="C29" s="83"/>
      <c r="D29" s="83"/>
      <c r="E29" s="83"/>
      <c r="F29" s="83"/>
      <c r="G29" s="83"/>
      <c r="H29" s="83"/>
      <c r="I29" s="83"/>
      <c r="J29" s="83"/>
      <c r="K29" s="83"/>
      <c r="L29" s="82"/>
      <c r="M29" s="83"/>
      <c r="N29" s="83"/>
      <c r="O29" s="83"/>
      <c r="P29" s="83"/>
      <c r="Q29" s="83"/>
      <c r="R29" s="83"/>
      <c r="S29" s="83"/>
      <c r="T29" s="83"/>
      <c r="U29" s="83"/>
      <c r="V29" s="82"/>
      <c r="W29" s="83"/>
      <c r="X29" s="83"/>
      <c r="Y29" s="83"/>
      <c r="Z29" s="83"/>
      <c r="AA29" s="83"/>
      <c r="AB29" s="83"/>
      <c r="AC29" s="83"/>
      <c r="AD29" s="83"/>
      <c r="AE29" s="83"/>
      <c r="AF29" s="82"/>
      <c r="AG29" s="83"/>
      <c r="AH29" s="83"/>
      <c r="AI29" s="83"/>
      <c r="AJ29" s="83"/>
      <c r="AK29" s="83"/>
      <c r="AL29" s="83"/>
      <c r="AM29" s="83"/>
      <c r="AN29" s="83"/>
      <c r="AO29" s="83"/>
      <c r="AP29" s="82"/>
      <c r="AQ29" s="83"/>
      <c r="AR29" s="83"/>
      <c r="AS29" s="83"/>
      <c r="AT29" s="83"/>
      <c r="AU29" s="83"/>
      <c r="AV29" s="83"/>
      <c r="AW29" s="83"/>
      <c r="AX29" s="83"/>
      <c r="AY29" s="83"/>
      <c r="AZ29" s="82"/>
      <c r="BA29" s="83"/>
      <c r="BB29" s="83"/>
      <c r="BC29" s="83"/>
      <c r="BD29" s="83"/>
      <c r="BE29" s="83"/>
      <c r="BF29" s="83"/>
      <c r="BG29" s="83"/>
      <c r="BH29" s="83"/>
      <c r="BI29" s="83"/>
    </row>
    <row r="30" spans="1:61" ht="15.75" customHeight="1" thickBot="1" x14ac:dyDescent="0.3">
      <c r="A30" s="93"/>
      <c r="B30" s="82"/>
      <c r="C30" s="83"/>
      <c r="D30" s="83"/>
      <c r="E30" s="83"/>
      <c r="F30" s="83"/>
      <c r="G30" s="83"/>
      <c r="H30" s="83"/>
      <c r="I30" s="83"/>
      <c r="J30" s="83"/>
      <c r="K30" s="83"/>
      <c r="L30" s="82"/>
      <c r="M30" s="83"/>
      <c r="N30" s="83"/>
      <c r="O30" s="83"/>
      <c r="P30" s="83"/>
      <c r="Q30" s="83"/>
      <c r="R30" s="83"/>
      <c r="S30" s="83"/>
      <c r="T30" s="83"/>
      <c r="U30" s="83"/>
      <c r="V30" s="82"/>
      <c r="W30" s="83"/>
      <c r="X30" s="83"/>
      <c r="Y30" s="83"/>
      <c r="Z30" s="83"/>
      <c r="AA30" s="83"/>
      <c r="AB30" s="83"/>
      <c r="AC30" s="83"/>
      <c r="AD30" s="83"/>
      <c r="AE30" s="83"/>
      <c r="AF30" s="82"/>
      <c r="AG30" s="83"/>
      <c r="AH30" s="83"/>
      <c r="AI30" s="83"/>
      <c r="AJ30" s="83"/>
      <c r="AK30" s="83"/>
      <c r="AL30" s="83"/>
      <c r="AM30" s="83"/>
      <c r="AN30" s="83"/>
      <c r="AO30" s="83"/>
      <c r="AP30" s="82"/>
      <c r="AQ30" s="83"/>
      <c r="AR30" s="83"/>
      <c r="AS30" s="83"/>
      <c r="AT30" s="83"/>
      <c r="AU30" s="83"/>
      <c r="AV30" s="83"/>
      <c r="AW30" s="83"/>
      <c r="AX30" s="83"/>
      <c r="AY30" s="83"/>
      <c r="AZ30" s="82"/>
      <c r="BA30" s="83"/>
      <c r="BB30" s="83"/>
      <c r="BC30" s="83"/>
      <c r="BD30" s="83"/>
      <c r="BE30" s="83"/>
      <c r="BF30" s="83"/>
      <c r="BG30" s="83"/>
      <c r="BH30" s="83"/>
      <c r="BI30" s="83"/>
    </row>
    <row r="31" spans="1:61" ht="15.75" customHeight="1" thickBot="1" x14ac:dyDescent="0.3">
      <c r="A31" s="93"/>
      <c r="B31" s="82"/>
      <c r="C31" s="83"/>
      <c r="D31" s="83"/>
      <c r="E31" s="83"/>
      <c r="F31" s="83"/>
      <c r="G31" s="83"/>
      <c r="H31" s="83"/>
      <c r="I31" s="83"/>
      <c r="J31" s="83"/>
      <c r="K31" s="83"/>
      <c r="L31" s="82"/>
      <c r="M31" s="83"/>
      <c r="N31" s="83"/>
      <c r="O31" s="83"/>
      <c r="P31" s="83"/>
      <c r="Q31" s="83"/>
      <c r="R31" s="83"/>
      <c r="S31" s="83"/>
      <c r="T31" s="83"/>
      <c r="U31" s="83"/>
      <c r="V31" s="82"/>
      <c r="W31" s="83"/>
      <c r="X31" s="83"/>
      <c r="Y31" s="83"/>
      <c r="Z31" s="83"/>
      <c r="AA31" s="83"/>
      <c r="AB31" s="83"/>
      <c r="AC31" s="83"/>
      <c r="AD31" s="83"/>
      <c r="AE31" s="83"/>
      <c r="AF31" s="82"/>
      <c r="AG31" s="83"/>
      <c r="AH31" s="83"/>
      <c r="AI31" s="83"/>
      <c r="AJ31" s="83"/>
      <c r="AK31" s="83"/>
      <c r="AL31" s="83"/>
      <c r="AM31" s="83"/>
      <c r="AN31" s="83"/>
      <c r="AO31" s="83"/>
      <c r="AP31" s="82"/>
      <c r="AQ31" s="83"/>
      <c r="AR31" s="83"/>
      <c r="AS31" s="83"/>
      <c r="AT31" s="83"/>
      <c r="AU31" s="83"/>
      <c r="AV31" s="83"/>
      <c r="AW31" s="83"/>
      <c r="AX31" s="83"/>
      <c r="AY31" s="83"/>
      <c r="AZ31" s="82"/>
      <c r="BA31" s="83"/>
      <c r="BB31" s="83"/>
      <c r="BC31" s="83"/>
      <c r="BD31" s="83"/>
      <c r="BE31" s="83"/>
      <c r="BF31" s="83"/>
      <c r="BG31" s="83"/>
      <c r="BH31" s="83"/>
      <c r="BI31" s="83"/>
    </row>
    <row r="32" spans="1:61" ht="15.75" customHeight="1" thickBot="1" x14ac:dyDescent="0.3">
      <c r="A32" s="93"/>
      <c r="B32" s="82"/>
      <c r="C32" s="83"/>
      <c r="D32" s="83"/>
      <c r="E32" s="83"/>
      <c r="F32" s="83"/>
      <c r="G32" s="83"/>
      <c r="H32" s="83"/>
      <c r="I32" s="83"/>
      <c r="J32" s="83"/>
      <c r="K32" s="83"/>
      <c r="L32" s="82"/>
      <c r="M32" s="83"/>
      <c r="N32" s="83"/>
      <c r="O32" s="83"/>
      <c r="P32" s="83"/>
      <c r="Q32" s="83"/>
      <c r="R32" s="83"/>
      <c r="S32" s="83"/>
      <c r="T32" s="83"/>
      <c r="U32" s="83"/>
      <c r="V32" s="82"/>
      <c r="W32" s="83"/>
      <c r="X32" s="83"/>
      <c r="Y32" s="83"/>
      <c r="Z32" s="83"/>
      <c r="AA32" s="83"/>
      <c r="AB32" s="83"/>
      <c r="AC32" s="83"/>
      <c r="AD32" s="83"/>
      <c r="AE32" s="83"/>
      <c r="AF32" s="82"/>
      <c r="AG32" s="83"/>
      <c r="AH32" s="83"/>
      <c r="AI32" s="83"/>
      <c r="AJ32" s="83"/>
      <c r="AK32" s="83"/>
      <c r="AL32" s="83"/>
      <c r="AM32" s="83"/>
      <c r="AN32" s="83"/>
      <c r="AO32" s="83"/>
      <c r="AP32" s="82"/>
      <c r="AQ32" s="83"/>
      <c r="AR32" s="83"/>
      <c r="AS32" s="83"/>
      <c r="AT32" s="83"/>
      <c r="AU32" s="83"/>
      <c r="AV32" s="83"/>
      <c r="AW32" s="83"/>
      <c r="AX32" s="83"/>
      <c r="AY32" s="83"/>
      <c r="AZ32" s="82"/>
      <c r="BA32" s="83"/>
      <c r="BB32" s="83"/>
      <c r="BC32" s="83"/>
      <c r="BD32" s="83"/>
      <c r="BE32" s="83"/>
      <c r="BF32" s="83"/>
      <c r="BG32" s="83"/>
      <c r="BH32" s="83"/>
      <c r="BI32" s="83"/>
    </row>
    <row r="33" spans="1:61" ht="15.75" customHeight="1" thickBot="1" x14ac:dyDescent="0.3">
      <c r="A33" s="93"/>
      <c r="B33" s="82"/>
      <c r="C33" s="83"/>
      <c r="D33" s="83"/>
      <c r="E33" s="83"/>
      <c r="F33" s="83"/>
      <c r="G33" s="83"/>
      <c r="H33" s="83"/>
      <c r="I33" s="83"/>
      <c r="J33" s="83"/>
      <c r="K33" s="83"/>
      <c r="L33" s="82"/>
      <c r="M33" s="83"/>
      <c r="N33" s="83"/>
      <c r="O33" s="83"/>
      <c r="P33" s="83"/>
      <c r="Q33" s="83"/>
      <c r="R33" s="83"/>
      <c r="S33" s="83"/>
      <c r="T33" s="83"/>
      <c r="U33" s="83"/>
      <c r="V33" s="82"/>
      <c r="W33" s="83"/>
      <c r="X33" s="83"/>
      <c r="Y33" s="83"/>
      <c r="Z33" s="83"/>
      <c r="AA33" s="83"/>
      <c r="AB33" s="83"/>
      <c r="AC33" s="83"/>
      <c r="AD33" s="83"/>
      <c r="AE33" s="83"/>
      <c r="AF33" s="82"/>
      <c r="AG33" s="83"/>
      <c r="AH33" s="83"/>
      <c r="AI33" s="83"/>
      <c r="AJ33" s="83"/>
      <c r="AK33" s="83"/>
      <c r="AL33" s="83"/>
      <c r="AM33" s="83"/>
      <c r="AN33" s="83"/>
      <c r="AO33" s="83"/>
      <c r="AP33" s="82"/>
      <c r="AQ33" s="83"/>
      <c r="AR33" s="83"/>
      <c r="AS33" s="83"/>
      <c r="AT33" s="83"/>
      <c r="AU33" s="83"/>
      <c r="AV33" s="83"/>
      <c r="AW33" s="83"/>
      <c r="AX33" s="83"/>
      <c r="AY33" s="83"/>
      <c r="AZ33" s="82"/>
      <c r="BA33" s="83"/>
      <c r="BB33" s="83"/>
      <c r="BC33" s="83"/>
      <c r="BD33" s="83"/>
      <c r="BE33" s="83"/>
      <c r="BF33" s="83"/>
      <c r="BG33" s="83"/>
      <c r="BH33" s="83"/>
      <c r="BI33" s="83"/>
    </row>
    <row r="34" spans="1:61" ht="15.75" customHeight="1" x14ac:dyDescent="0.25">
      <c r="A34" s="94"/>
      <c r="B34" s="8"/>
      <c r="C34" s="8"/>
      <c r="D34" s="8"/>
      <c r="E34" s="8"/>
      <c r="F34" s="8"/>
      <c r="G34" s="8"/>
      <c r="H34" s="8"/>
      <c r="I34" s="8"/>
      <c r="J34" s="8"/>
      <c r="K34" s="8"/>
      <c r="L34" s="8"/>
      <c r="M34" s="8"/>
      <c r="N34" s="8"/>
      <c r="O34" s="8"/>
      <c r="P34" s="8"/>
      <c r="Q34" s="8"/>
      <c r="R34" s="8"/>
      <c r="S34" s="8"/>
      <c r="T34" s="8"/>
      <c r="U34" s="8"/>
      <c r="V34" s="8"/>
      <c r="W34" s="8"/>
      <c r="X34" s="8"/>
      <c r="Y34" s="8"/>
      <c r="Z34" s="8"/>
      <c r="AA34" s="8"/>
      <c r="AB34" s="8"/>
      <c r="AC34" s="8"/>
      <c r="AD34" s="8"/>
      <c r="AE34" s="8"/>
      <c r="AF34" s="8"/>
      <c r="AG34" s="8"/>
      <c r="AH34" s="8"/>
      <c r="AI34" s="8"/>
      <c r="AJ34" s="8"/>
      <c r="AK34" s="8"/>
      <c r="AL34" s="8"/>
      <c r="AM34" s="8"/>
      <c r="AN34" s="8"/>
      <c r="AO34" s="8"/>
      <c r="AP34" s="8"/>
      <c r="AQ34" s="8"/>
      <c r="AR34" s="8"/>
      <c r="AS34" s="8"/>
      <c r="AT34" s="8"/>
      <c r="AU34" s="8"/>
      <c r="AV34" s="8"/>
      <c r="AW34" s="8"/>
      <c r="AX34" s="8"/>
      <c r="AY34" s="8"/>
      <c r="AZ34" s="8"/>
      <c r="BA34" s="8"/>
      <c r="BB34" s="8"/>
      <c r="BC34" s="8"/>
      <c r="BD34" s="8"/>
      <c r="BE34" s="8"/>
      <c r="BF34" s="8"/>
      <c r="BG34" s="8"/>
      <c r="BH34" s="8"/>
      <c r="BI34" s="8"/>
    </row>
  </sheetData>
  <mergeCells count="7">
    <mergeCell ref="B21:F21"/>
    <mergeCell ref="AZ2:BI2"/>
    <mergeCell ref="B2:K2"/>
    <mergeCell ref="L2:U2"/>
    <mergeCell ref="V2:AE2"/>
    <mergeCell ref="AF2:AO2"/>
    <mergeCell ref="AP2:AY2"/>
  </mergeCells>
  <pageMargins left="0.75" right="0.75" top="1" bottom="1" header="0.5" footer="0.5"/>
  <pageSetup orientation="portrait"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rgb="FF0070C0"/>
  </sheetPr>
  <dimension ref="A1:F22"/>
  <sheetViews>
    <sheetView workbookViewId="0">
      <selection activeCell="G23" sqref="G23"/>
    </sheetView>
  </sheetViews>
  <sheetFormatPr baseColWidth="10" defaultColWidth="11.42578125" defaultRowHeight="15" x14ac:dyDescent="0.25"/>
  <cols>
    <col min="2" max="5" width="16.7109375" customWidth="1"/>
    <col min="6" max="6" width="28.7109375" customWidth="1"/>
  </cols>
  <sheetData>
    <row r="1" spans="1:6" x14ac:dyDescent="0.25">
      <c r="A1" s="784" t="s">
        <v>792</v>
      </c>
      <c r="B1" s="785"/>
      <c r="C1" s="785"/>
      <c r="D1" s="785"/>
      <c r="E1" s="785"/>
      <c r="F1" s="786"/>
    </row>
    <row r="2" spans="1:6" x14ac:dyDescent="0.25">
      <c r="A2" s="140"/>
      <c r="B2" s="140"/>
      <c r="C2" s="140"/>
      <c r="D2" s="140"/>
      <c r="E2" s="140"/>
      <c r="F2" s="141" t="s">
        <v>236</v>
      </c>
    </row>
    <row r="3" spans="1:6" ht="22.5" x14ac:dyDescent="0.25">
      <c r="A3" s="147"/>
      <c r="B3" s="144" t="s">
        <v>164</v>
      </c>
      <c r="C3" s="556" t="s">
        <v>621</v>
      </c>
      <c r="D3" s="556" t="s">
        <v>622</v>
      </c>
      <c r="E3" s="556" t="s">
        <v>623</v>
      </c>
      <c r="F3" s="556" t="s">
        <v>624</v>
      </c>
    </row>
    <row r="4" spans="1:6" x14ac:dyDescent="0.25">
      <c r="A4" s="148" t="s">
        <v>31</v>
      </c>
      <c r="B4" s="145">
        <v>107866</v>
      </c>
      <c r="C4" s="145">
        <v>85686</v>
      </c>
      <c r="D4" s="145">
        <v>20470</v>
      </c>
      <c r="E4" s="145">
        <v>1710</v>
      </c>
      <c r="F4" s="146">
        <v>0</v>
      </c>
    </row>
    <row r="5" spans="1:6" x14ac:dyDescent="0.25">
      <c r="A5" s="148" t="s">
        <v>35</v>
      </c>
      <c r="B5" s="145">
        <v>2299575</v>
      </c>
      <c r="C5" s="145">
        <v>1109757</v>
      </c>
      <c r="D5" s="145">
        <v>878400</v>
      </c>
      <c r="E5" s="145">
        <v>135965</v>
      </c>
      <c r="F5" s="146">
        <v>4</v>
      </c>
    </row>
    <row r="6" spans="1:6" x14ac:dyDescent="0.25">
      <c r="A6" s="140"/>
      <c r="B6" s="140"/>
      <c r="C6" s="140"/>
      <c r="D6" s="142"/>
      <c r="E6" s="143"/>
      <c r="F6" s="141" t="s">
        <v>429</v>
      </c>
    </row>
    <row r="7" spans="1:6" ht="22.5" x14ac:dyDescent="0.25">
      <c r="A7" s="147"/>
      <c r="B7" s="144" t="s">
        <v>164</v>
      </c>
      <c r="C7" s="556" t="s">
        <v>621</v>
      </c>
      <c r="D7" s="556" t="s">
        <v>622</v>
      </c>
      <c r="E7" s="556" t="s">
        <v>623</v>
      </c>
      <c r="F7" s="556" t="s">
        <v>624</v>
      </c>
    </row>
    <row r="8" spans="1:6" x14ac:dyDescent="0.25">
      <c r="A8" s="148" t="s">
        <v>31</v>
      </c>
      <c r="B8" s="145">
        <v>109664.25</v>
      </c>
      <c r="C8" s="145">
        <v>86840.25</v>
      </c>
      <c r="D8" s="145">
        <v>21526.166666666668</v>
      </c>
      <c r="E8" s="145">
        <v>1297.8333333333333</v>
      </c>
      <c r="F8" s="146">
        <v>0</v>
      </c>
    </row>
    <row r="9" spans="1:6" x14ac:dyDescent="0.25">
      <c r="A9" s="148" t="s">
        <v>35</v>
      </c>
      <c r="B9" s="145">
        <v>2974850.0833333335</v>
      </c>
      <c r="C9" s="145">
        <v>1828488.6666666667</v>
      </c>
      <c r="D9" s="145">
        <v>838611.08333333337</v>
      </c>
      <c r="E9" s="145">
        <v>128922.66666666667</v>
      </c>
      <c r="F9" s="146">
        <v>9.3333333333333339</v>
      </c>
    </row>
    <row r="10" spans="1:6" x14ac:dyDescent="0.25">
      <c r="A10" s="71"/>
      <c r="B10" s="71"/>
      <c r="C10" s="71"/>
      <c r="D10" s="71"/>
      <c r="E10" s="71"/>
      <c r="F10" s="71"/>
    </row>
    <row r="11" spans="1:6" x14ac:dyDescent="0.25">
      <c r="A11" s="787" t="s">
        <v>625</v>
      </c>
      <c r="B11" s="788"/>
      <c r="C11" s="788"/>
      <c r="D11" s="788"/>
      <c r="E11" s="788"/>
      <c r="F11" s="789"/>
    </row>
    <row r="12" spans="1:6" x14ac:dyDescent="0.25">
      <c r="A12" s="140"/>
      <c r="B12" s="140"/>
      <c r="C12" s="140"/>
      <c r="D12" s="140"/>
      <c r="E12" s="140"/>
      <c r="F12" s="141" t="s">
        <v>234</v>
      </c>
    </row>
    <row r="13" spans="1:6" ht="22.5" x14ac:dyDescent="0.25">
      <c r="A13" s="147"/>
      <c r="B13" s="144" t="s">
        <v>164</v>
      </c>
      <c r="C13" s="556" t="s">
        <v>621</v>
      </c>
      <c r="D13" s="556" t="s">
        <v>622</v>
      </c>
      <c r="E13" s="556" t="s">
        <v>623</v>
      </c>
      <c r="F13" s="556" t="s">
        <v>624</v>
      </c>
    </row>
    <row r="14" spans="1:6" x14ac:dyDescent="0.25">
      <c r="A14" s="148" t="s">
        <v>31</v>
      </c>
      <c r="B14" s="145">
        <v>26440</v>
      </c>
      <c r="C14" s="145">
        <v>21513</v>
      </c>
      <c r="D14" s="145">
        <v>4556</v>
      </c>
      <c r="E14" s="145">
        <v>371</v>
      </c>
      <c r="F14" s="146">
        <v>0</v>
      </c>
    </row>
    <row r="15" spans="1:6" x14ac:dyDescent="0.25">
      <c r="A15" s="148" t="s">
        <v>35</v>
      </c>
      <c r="B15" s="145">
        <v>287541</v>
      </c>
      <c r="C15" s="145">
        <v>179099</v>
      </c>
      <c r="D15" s="145">
        <v>88012</v>
      </c>
      <c r="E15" s="145">
        <v>15488</v>
      </c>
      <c r="F15" s="146">
        <v>0</v>
      </c>
    </row>
    <row r="16" spans="1:6" x14ac:dyDescent="0.25">
      <c r="A16" s="140"/>
      <c r="B16" s="140"/>
      <c r="C16" s="140"/>
      <c r="D16" s="142"/>
      <c r="E16" s="143"/>
      <c r="F16" s="141" t="s">
        <v>429</v>
      </c>
    </row>
    <row r="17" spans="1:6" ht="22.5" x14ac:dyDescent="0.25">
      <c r="A17" s="147"/>
      <c r="B17" s="144" t="s">
        <v>164</v>
      </c>
      <c r="C17" s="556" t="s">
        <v>621</v>
      </c>
      <c r="D17" s="556" t="s">
        <v>622</v>
      </c>
      <c r="E17" s="556" t="s">
        <v>623</v>
      </c>
      <c r="F17" s="556" t="s">
        <v>624</v>
      </c>
    </row>
    <row r="18" spans="1:6" x14ac:dyDescent="0.25">
      <c r="A18" s="148" t="s">
        <v>31</v>
      </c>
      <c r="B18" s="145">
        <v>24745.083333333332</v>
      </c>
      <c r="C18" s="145">
        <v>19786.083333333332</v>
      </c>
      <c r="D18" s="145">
        <v>4702.25</v>
      </c>
      <c r="E18" s="145">
        <v>256.75</v>
      </c>
      <c r="F18" s="146">
        <v>0</v>
      </c>
    </row>
    <row r="19" spans="1:6" x14ac:dyDescent="0.25">
      <c r="A19" s="148" t="s">
        <v>35</v>
      </c>
      <c r="B19" s="145">
        <v>362219.75</v>
      </c>
      <c r="C19" s="145">
        <v>263910.33333333331</v>
      </c>
      <c r="D19" s="145">
        <v>79976.083333333328</v>
      </c>
      <c r="E19" s="145">
        <v>13523.583333333334</v>
      </c>
      <c r="F19" s="146">
        <v>1.75</v>
      </c>
    </row>
    <row r="22" spans="1:6" x14ac:dyDescent="0.25">
      <c r="A22" s="26" t="s">
        <v>717</v>
      </c>
    </row>
  </sheetData>
  <mergeCells count="2">
    <mergeCell ref="A1:F1"/>
    <mergeCell ref="A11:F11"/>
  </mergeCells>
  <pageMargins left="0.7" right="0.7" top="0.75" bottom="0.75" header="0.3" footer="0.3"/>
  <pageSetup paperSize="9"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rgb="FF0070C0"/>
  </sheetPr>
  <dimension ref="A1:L18"/>
  <sheetViews>
    <sheetView workbookViewId="0">
      <selection sqref="A1:L1"/>
    </sheetView>
  </sheetViews>
  <sheetFormatPr baseColWidth="10" defaultColWidth="11.42578125" defaultRowHeight="15" x14ac:dyDescent="0.25"/>
  <cols>
    <col min="1" max="1" width="16.85546875" customWidth="1"/>
  </cols>
  <sheetData>
    <row r="1" spans="1:12" x14ac:dyDescent="0.25">
      <c r="A1" s="791" t="s">
        <v>794</v>
      </c>
      <c r="B1" s="792"/>
      <c r="C1" s="792"/>
      <c r="D1" s="792"/>
      <c r="E1" s="792"/>
      <c r="F1" s="792"/>
      <c r="G1" s="792"/>
      <c r="H1" s="792"/>
      <c r="I1" s="792"/>
      <c r="J1" s="792"/>
      <c r="K1" s="792"/>
      <c r="L1" s="792"/>
    </row>
    <row r="2" spans="1:12" s="97" customFormat="1" ht="9" customHeight="1" x14ac:dyDescent="0.25">
      <c r="A2" s="99"/>
      <c r="B2" s="99"/>
      <c r="C2" s="99"/>
      <c r="D2" s="99"/>
      <c r="E2" s="99"/>
      <c r="F2" s="99"/>
      <c r="G2" s="99"/>
      <c r="H2" s="99"/>
      <c r="I2" s="99"/>
      <c r="J2" s="99"/>
      <c r="K2" s="99"/>
      <c r="L2" s="99"/>
    </row>
    <row r="3" spans="1:12" x14ac:dyDescent="0.25">
      <c r="A3" s="140"/>
      <c r="B3" s="140"/>
      <c r="C3" s="140"/>
      <c r="D3" s="140"/>
      <c r="E3" s="140"/>
      <c r="F3" s="140"/>
      <c r="G3" s="140"/>
      <c r="H3" s="140"/>
      <c r="I3" s="140"/>
      <c r="J3" s="140"/>
      <c r="K3" s="140"/>
      <c r="L3" s="158" t="s">
        <v>627</v>
      </c>
    </row>
    <row r="4" spans="1:12" x14ac:dyDescent="0.25">
      <c r="A4" s="140"/>
      <c r="B4" s="790" t="s">
        <v>164</v>
      </c>
      <c r="C4" s="790" t="s">
        <v>285</v>
      </c>
      <c r="D4" s="790"/>
      <c r="E4" s="790"/>
      <c r="F4" s="790"/>
      <c r="G4" s="790"/>
      <c r="H4" s="790"/>
      <c r="I4" s="790"/>
      <c r="J4" s="790"/>
      <c r="K4" s="790"/>
      <c r="L4" s="790"/>
    </row>
    <row r="5" spans="1:12" ht="22.5" x14ac:dyDescent="0.25">
      <c r="A5" s="147"/>
      <c r="B5" s="790"/>
      <c r="C5" s="144" t="s">
        <v>629</v>
      </c>
      <c r="D5" s="144" t="s">
        <v>630</v>
      </c>
      <c r="E5" s="144" t="s">
        <v>631</v>
      </c>
      <c r="F5" s="144" t="s">
        <v>632</v>
      </c>
      <c r="G5" s="144" t="s">
        <v>633</v>
      </c>
      <c r="H5" s="144" t="s">
        <v>634</v>
      </c>
      <c r="I5" s="144" t="s">
        <v>635</v>
      </c>
      <c r="J5" s="144" t="s">
        <v>636</v>
      </c>
      <c r="K5" s="144" t="s">
        <v>637</v>
      </c>
      <c r="L5" s="144" t="s">
        <v>638</v>
      </c>
    </row>
    <row r="6" spans="1:12" x14ac:dyDescent="0.25">
      <c r="A6" s="163" t="s">
        <v>282</v>
      </c>
      <c r="B6" s="146">
        <v>85686</v>
      </c>
      <c r="C6" s="146">
        <v>222</v>
      </c>
      <c r="D6" s="146">
        <v>4460</v>
      </c>
      <c r="E6" s="146">
        <v>8737</v>
      </c>
      <c r="F6" s="146">
        <v>10520</v>
      </c>
      <c r="G6" s="146">
        <v>11640</v>
      </c>
      <c r="H6" s="146">
        <v>12420</v>
      </c>
      <c r="I6" s="146">
        <v>11527</v>
      </c>
      <c r="J6" s="146">
        <v>10296</v>
      </c>
      <c r="K6" s="146">
        <v>8913</v>
      </c>
      <c r="L6" s="146">
        <v>6951</v>
      </c>
    </row>
    <row r="7" spans="1:12" x14ac:dyDescent="0.25">
      <c r="A7" s="163" t="s">
        <v>283</v>
      </c>
      <c r="B7" s="146">
        <v>41193</v>
      </c>
      <c r="C7" s="146">
        <v>129</v>
      </c>
      <c r="D7" s="146">
        <v>2485</v>
      </c>
      <c r="E7" s="146">
        <v>4633</v>
      </c>
      <c r="F7" s="146">
        <v>5260</v>
      </c>
      <c r="G7" s="146">
        <v>5557</v>
      </c>
      <c r="H7" s="146">
        <v>5860</v>
      </c>
      <c r="I7" s="146">
        <v>5400</v>
      </c>
      <c r="J7" s="146">
        <v>4643</v>
      </c>
      <c r="K7" s="146">
        <v>4000</v>
      </c>
      <c r="L7" s="146">
        <v>3226</v>
      </c>
    </row>
    <row r="8" spans="1:12" x14ac:dyDescent="0.25">
      <c r="A8" s="163" t="s">
        <v>284</v>
      </c>
      <c r="B8" s="146">
        <v>44493</v>
      </c>
      <c r="C8" s="146">
        <v>93</v>
      </c>
      <c r="D8" s="146">
        <v>1975</v>
      </c>
      <c r="E8" s="146">
        <v>4104</v>
      </c>
      <c r="F8" s="146">
        <v>5260</v>
      </c>
      <c r="G8" s="146">
        <v>6083</v>
      </c>
      <c r="H8" s="146">
        <v>6560</v>
      </c>
      <c r="I8" s="146">
        <v>6127</v>
      </c>
      <c r="J8" s="146">
        <v>5653</v>
      </c>
      <c r="K8" s="146">
        <v>4913</v>
      </c>
      <c r="L8" s="146">
        <v>3725</v>
      </c>
    </row>
    <row r="9" spans="1:12" ht="15.75" thickBot="1" x14ac:dyDescent="0.3">
      <c r="A9" s="159"/>
      <c r="B9" s="793"/>
      <c r="C9" s="795"/>
      <c r="D9" s="795"/>
      <c r="E9" s="795"/>
      <c r="F9" s="795"/>
      <c r="G9" s="795"/>
      <c r="H9" s="795"/>
      <c r="I9" s="795"/>
      <c r="J9" s="795"/>
      <c r="K9" s="795"/>
      <c r="L9" s="796"/>
    </row>
    <row r="10" spans="1:12" x14ac:dyDescent="0.25">
      <c r="A10" s="147"/>
      <c r="B10" s="794"/>
      <c r="C10" s="160"/>
      <c r="D10" s="161"/>
      <c r="E10" s="161"/>
      <c r="F10" s="161"/>
      <c r="G10" s="161"/>
      <c r="H10" s="161"/>
      <c r="I10" s="161"/>
      <c r="J10" s="161"/>
      <c r="K10" s="161"/>
      <c r="L10" s="162"/>
    </row>
    <row r="11" spans="1:12" x14ac:dyDescent="0.25">
      <c r="A11" s="140"/>
      <c r="B11" s="140"/>
      <c r="C11" s="140"/>
      <c r="D11" s="142"/>
      <c r="E11" s="142"/>
      <c r="F11" s="142"/>
      <c r="G11" s="140"/>
      <c r="H11" s="156"/>
      <c r="I11" s="1"/>
      <c r="J11" s="1"/>
      <c r="K11" s="157"/>
      <c r="L11" s="158" t="s">
        <v>628</v>
      </c>
    </row>
    <row r="12" spans="1:12" x14ac:dyDescent="0.25">
      <c r="A12" s="140"/>
      <c r="B12" s="790" t="s">
        <v>164</v>
      </c>
      <c r="C12" s="790" t="s">
        <v>285</v>
      </c>
      <c r="D12" s="790"/>
      <c r="E12" s="790"/>
      <c r="F12" s="790"/>
      <c r="G12" s="790"/>
      <c r="H12" s="790"/>
      <c r="I12" s="790"/>
      <c r="J12" s="790"/>
      <c r="K12" s="790"/>
      <c r="L12" s="790"/>
    </row>
    <row r="13" spans="1:12" ht="22.5" x14ac:dyDescent="0.25">
      <c r="A13" s="147"/>
      <c r="B13" s="790"/>
      <c r="C13" s="144" t="s">
        <v>629</v>
      </c>
      <c r="D13" s="144" t="s">
        <v>630</v>
      </c>
      <c r="E13" s="144" t="s">
        <v>631</v>
      </c>
      <c r="F13" s="144" t="s">
        <v>632</v>
      </c>
      <c r="G13" s="144" t="s">
        <v>633</v>
      </c>
      <c r="H13" s="144" t="s">
        <v>634</v>
      </c>
      <c r="I13" s="144" t="s">
        <v>635</v>
      </c>
      <c r="J13" s="144" t="s">
        <v>636</v>
      </c>
      <c r="K13" s="144" t="s">
        <v>637</v>
      </c>
      <c r="L13" s="144" t="s">
        <v>638</v>
      </c>
    </row>
    <row r="14" spans="1:12" x14ac:dyDescent="0.25">
      <c r="A14" s="163" t="s">
        <v>282</v>
      </c>
      <c r="B14" s="146">
        <v>86840.25</v>
      </c>
      <c r="C14" s="146">
        <v>462.75</v>
      </c>
      <c r="D14" s="146">
        <v>5220.083333333333</v>
      </c>
      <c r="E14" s="146">
        <v>9709.5833333333339</v>
      </c>
      <c r="F14" s="146">
        <v>11189.25</v>
      </c>
      <c r="G14" s="146">
        <v>12180.083333333334</v>
      </c>
      <c r="H14" s="146">
        <v>12716.416666666666</v>
      </c>
      <c r="I14" s="146">
        <v>11593.916666666666</v>
      </c>
      <c r="J14" s="146">
        <v>9757.3333333333339</v>
      </c>
      <c r="K14" s="146">
        <v>8075.25</v>
      </c>
      <c r="L14" s="146">
        <v>5935.583333333333</v>
      </c>
    </row>
    <row r="15" spans="1:12" x14ac:dyDescent="0.25">
      <c r="A15" s="163" t="s">
        <v>283</v>
      </c>
      <c r="B15" s="146">
        <v>42250.583333333336</v>
      </c>
      <c r="C15" s="146">
        <v>264.33333333333331</v>
      </c>
      <c r="D15" s="146">
        <v>2797.5</v>
      </c>
      <c r="E15" s="146">
        <v>4956.666666666667</v>
      </c>
      <c r="F15" s="146">
        <v>5492.25</v>
      </c>
      <c r="G15" s="146">
        <v>5789.25</v>
      </c>
      <c r="H15" s="146">
        <v>6061.916666666667</v>
      </c>
      <c r="I15" s="146">
        <v>5551.916666666667</v>
      </c>
      <c r="J15" s="146">
        <v>4572.166666666667</v>
      </c>
      <c r="K15" s="146">
        <v>3853.25</v>
      </c>
      <c r="L15" s="146">
        <v>2911.3333333333335</v>
      </c>
    </row>
    <row r="16" spans="1:12" x14ac:dyDescent="0.25">
      <c r="A16" s="163" t="s">
        <v>284</v>
      </c>
      <c r="B16" s="146">
        <v>44589.666666666664</v>
      </c>
      <c r="C16" s="146">
        <v>198.41666666666666</v>
      </c>
      <c r="D16" s="146">
        <v>2422.5833333333335</v>
      </c>
      <c r="E16" s="146">
        <v>4752.916666666667</v>
      </c>
      <c r="F16" s="146">
        <v>5697</v>
      </c>
      <c r="G16" s="146">
        <v>6390.833333333333</v>
      </c>
      <c r="H16" s="146">
        <v>6654.5</v>
      </c>
      <c r="I16" s="146">
        <v>6042</v>
      </c>
      <c r="J16" s="146">
        <v>5185.166666666667</v>
      </c>
      <c r="K16" s="146">
        <v>4222</v>
      </c>
      <c r="L16" s="146">
        <v>3024.25</v>
      </c>
    </row>
    <row r="18" spans="1:1" x14ac:dyDescent="0.25">
      <c r="A18" s="26" t="s">
        <v>316</v>
      </c>
    </row>
  </sheetData>
  <mergeCells count="7">
    <mergeCell ref="B12:B13"/>
    <mergeCell ref="C12:L12"/>
    <mergeCell ref="A1:L1"/>
    <mergeCell ref="B4:B5"/>
    <mergeCell ref="C4:L4"/>
    <mergeCell ref="B9:B10"/>
    <mergeCell ref="C9:L9"/>
  </mergeCells>
  <pageMargins left="0.7" right="0.7" top="0.75" bottom="0.75" header="0.3" footer="0.3"/>
  <pageSetup paperSize="9"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rgb="FF0070C0"/>
  </sheetPr>
  <dimension ref="A1:O21"/>
  <sheetViews>
    <sheetView workbookViewId="0">
      <selection sqref="A1:O1"/>
    </sheetView>
  </sheetViews>
  <sheetFormatPr baseColWidth="10" defaultColWidth="11.42578125" defaultRowHeight="15" x14ac:dyDescent="0.25"/>
  <cols>
    <col min="1" max="1" width="14.28515625" bestFit="1" customWidth="1"/>
  </cols>
  <sheetData>
    <row r="1" spans="1:15" x14ac:dyDescent="0.25">
      <c r="A1" s="797" t="s">
        <v>796</v>
      </c>
      <c r="B1" s="798"/>
      <c r="C1" s="798"/>
      <c r="D1" s="798"/>
      <c r="E1" s="798"/>
      <c r="F1" s="798"/>
      <c r="G1" s="798"/>
      <c r="H1" s="798"/>
      <c r="I1" s="798"/>
      <c r="J1" s="798"/>
      <c r="K1" s="798"/>
      <c r="L1" s="798"/>
      <c r="M1" s="798"/>
      <c r="N1" s="798"/>
      <c r="O1" s="798"/>
    </row>
    <row r="2" spans="1:15" s="97" customFormat="1" ht="9" customHeight="1" x14ac:dyDescent="0.25">
      <c r="A2" s="99"/>
      <c r="B2" s="99"/>
      <c r="C2" s="99"/>
      <c r="D2" s="99"/>
      <c r="E2" s="99"/>
      <c r="F2" s="99"/>
      <c r="G2" s="99"/>
      <c r="H2" s="99"/>
      <c r="I2" s="99"/>
      <c r="J2" s="99"/>
      <c r="K2" s="99"/>
      <c r="L2" s="99"/>
      <c r="M2" s="99"/>
      <c r="N2" s="99"/>
      <c r="O2" s="99"/>
    </row>
    <row r="3" spans="1:15" ht="15" customHeight="1" x14ac:dyDescent="0.25">
      <c r="A3" s="73"/>
      <c r="B3" s="73"/>
      <c r="C3" s="73"/>
      <c r="D3" s="73"/>
      <c r="E3" s="73"/>
      <c r="F3" s="73"/>
      <c r="G3" s="73"/>
      <c r="H3" s="73"/>
      <c r="I3" s="73"/>
      <c r="J3" s="73"/>
      <c r="K3" s="73"/>
      <c r="L3" s="90"/>
      <c r="M3" s="90"/>
      <c r="N3" s="78"/>
      <c r="O3" s="98" t="s">
        <v>639</v>
      </c>
    </row>
    <row r="4" spans="1:15" ht="28.5" customHeight="1" thickBot="1" x14ac:dyDescent="0.3">
      <c r="A4" s="73"/>
      <c r="B4" s="799" t="s">
        <v>164</v>
      </c>
      <c r="C4" s="801" t="s">
        <v>641</v>
      </c>
      <c r="D4" s="801" t="s">
        <v>642</v>
      </c>
      <c r="E4" s="803" t="s">
        <v>643</v>
      </c>
      <c r="F4" s="804"/>
      <c r="G4" s="805"/>
      <c r="H4" s="801" t="s">
        <v>647</v>
      </c>
      <c r="I4" s="801" t="s">
        <v>648</v>
      </c>
      <c r="J4" s="801" t="s">
        <v>649</v>
      </c>
      <c r="K4" s="806" t="s">
        <v>650</v>
      </c>
      <c r="L4" s="806" t="s">
        <v>651</v>
      </c>
      <c r="M4" s="806" t="s">
        <v>652</v>
      </c>
      <c r="N4" s="806" t="s">
        <v>653</v>
      </c>
      <c r="O4" s="808" t="s">
        <v>654</v>
      </c>
    </row>
    <row r="5" spans="1:15" ht="28.5" customHeight="1" x14ac:dyDescent="0.25">
      <c r="A5" s="149"/>
      <c r="B5" s="800"/>
      <c r="C5" s="802"/>
      <c r="D5" s="802"/>
      <c r="E5" s="164" t="s">
        <v>646</v>
      </c>
      <c r="F5" s="164" t="s">
        <v>645</v>
      </c>
      <c r="G5" s="164" t="s">
        <v>644</v>
      </c>
      <c r="H5" s="802"/>
      <c r="I5" s="802"/>
      <c r="J5" s="802"/>
      <c r="K5" s="807"/>
      <c r="L5" s="807"/>
      <c r="M5" s="807"/>
      <c r="N5" s="807"/>
      <c r="O5" s="809"/>
    </row>
    <row r="6" spans="1:15" ht="15" customHeight="1" x14ac:dyDescent="0.25">
      <c r="A6" s="148" t="s">
        <v>31</v>
      </c>
      <c r="B6" s="184">
        <v>20470</v>
      </c>
      <c r="C6" s="184">
        <v>5999</v>
      </c>
      <c r="D6" s="184">
        <v>6869</v>
      </c>
      <c r="E6" s="184">
        <v>108</v>
      </c>
      <c r="F6" s="184">
        <v>2224</v>
      </c>
      <c r="G6" s="184">
        <v>1894</v>
      </c>
      <c r="H6" s="184">
        <v>48</v>
      </c>
      <c r="I6" s="184">
        <v>190</v>
      </c>
      <c r="J6" s="184">
        <v>2</v>
      </c>
      <c r="K6" s="184">
        <v>802</v>
      </c>
      <c r="L6" s="184">
        <v>513</v>
      </c>
      <c r="M6" s="184">
        <v>0</v>
      </c>
      <c r="N6" s="185">
        <v>1820</v>
      </c>
      <c r="O6" s="185">
        <v>1</v>
      </c>
    </row>
    <row r="7" spans="1:15" s="180" customFormat="1" ht="15" customHeight="1" x14ac:dyDescent="0.25">
      <c r="A7" s="148" t="s">
        <v>286</v>
      </c>
      <c r="B7" s="184">
        <v>8921</v>
      </c>
      <c r="C7" s="184">
        <v>2280</v>
      </c>
      <c r="D7" s="184">
        <v>3342</v>
      </c>
      <c r="E7" s="184">
        <v>30</v>
      </c>
      <c r="F7" s="184">
        <v>1155</v>
      </c>
      <c r="G7" s="184">
        <v>598</v>
      </c>
      <c r="H7" s="184">
        <v>25</v>
      </c>
      <c r="I7" s="184">
        <v>164</v>
      </c>
      <c r="J7" s="184">
        <v>0</v>
      </c>
      <c r="K7" s="184">
        <v>372</v>
      </c>
      <c r="L7" s="184">
        <v>131</v>
      </c>
      <c r="M7" s="184">
        <v>0</v>
      </c>
      <c r="N7" s="185">
        <v>824</v>
      </c>
      <c r="O7" s="185">
        <v>0</v>
      </c>
    </row>
    <row r="8" spans="1:15" s="180" customFormat="1" ht="15" customHeight="1" x14ac:dyDescent="0.25">
      <c r="A8" s="148" t="s">
        <v>287</v>
      </c>
      <c r="B8" s="184">
        <v>11549</v>
      </c>
      <c r="C8" s="184">
        <v>3719</v>
      </c>
      <c r="D8" s="184">
        <v>3527</v>
      </c>
      <c r="E8" s="184">
        <v>78</v>
      </c>
      <c r="F8" s="184">
        <v>1069</v>
      </c>
      <c r="G8" s="184">
        <v>1296</v>
      </c>
      <c r="H8" s="184">
        <v>23</v>
      </c>
      <c r="I8" s="184">
        <v>26</v>
      </c>
      <c r="J8" s="184">
        <v>2</v>
      </c>
      <c r="K8" s="184">
        <v>430</v>
      </c>
      <c r="L8" s="184">
        <v>382</v>
      </c>
      <c r="M8" s="184">
        <v>0</v>
      </c>
      <c r="N8" s="185">
        <v>996</v>
      </c>
      <c r="O8" s="185">
        <v>1</v>
      </c>
    </row>
    <row r="9" spans="1:15" ht="15" customHeight="1" x14ac:dyDescent="0.25">
      <c r="A9" s="186" t="s">
        <v>35</v>
      </c>
      <c r="B9" s="187">
        <v>878400</v>
      </c>
      <c r="C9" s="187">
        <v>215183</v>
      </c>
      <c r="D9" s="187">
        <v>403734</v>
      </c>
      <c r="E9" s="187">
        <v>5061</v>
      </c>
      <c r="F9" s="187">
        <v>49788</v>
      </c>
      <c r="G9" s="187">
        <v>89950</v>
      </c>
      <c r="H9" s="187">
        <v>3824</v>
      </c>
      <c r="I9" s="187">
        <v>8897</v>
      </c>
      <c r="J9" s="187">
        <v>835</v>
      </c>
      <c r="K9" s="187">
        <v>8236</v>
      </c>
      <c r="L9" s="187">
        <v>33234</v>
      </c>
      <c r="M9" s="187">
        <v>0</v>
      </c>
      <c r="N9" s="188">
        <v>59607</v>
      </c>
      <c r="O9" s="188">
        <v>51</v>
      </c>
    </row>
    <row r="10" spans="1:15" s="180" customFormat="1" ht="15" customHeight="1" x14ac:dyDescent="0.25">
      <c r="A10" s="181"/>
      <c r="B10" s="182"/>
      <c r="C10" s="182"/>
      <c r="D10" s="182"/>
      <c r="E10" s="182"/>
      <c r="F10" s="182"/>
      <c r="G10" s="182"/>
      <c r="H10" s="182"/>
      <c r="I10" s="182"/>
      <c r="J10" s="182"/>
      <c r="K10" s="182"/>
      <c r="L10" s="182"/>
      <c r="M10" s="182"/>
      <c r="N10" s="183"/>
      <c r="O10" s="183"/>
    </row>
    <row r="11" spans="1:15" s="180" customFormat="1" ht="15" customHeight="1" x14ac:dyDescent="0.25">
      <c r="A11" s="181"/>
      <c r="B11" s="182"/>
      <c r="C11" s="182"/>
      <c r="D11" s="182"/>
      <c r="E11" s="182"/>
      <c r="F11" s="182"/>
      <c r="G11" s="182"/>
      <c r="H11" s="182"/>
      <c r="I11" s="182"/>
      <c r="J11" s="182"/>
      <c r="K11" s="182"/>
      <c r="L11" s="182"/>
      <c r="M11" s="182"/>
      <c r="N11" s="183"/>
      <c r="O11" s="183"/>
    </row>
    <row r="12" spans="1:15" x14ac:dyDescent="0.25">
      <c r="A12" s="73"/>
      <c r="B12" s="73"/>
      <c r="C12" s="73"/>
      <c r="D12" s="74"/>
      <c r="E12" s="74"/>
      <c r="F12" s="74"/>
      <c r="G12" s="73"/>
      <c r="H12" s="76"/>
      <c r="I12" s="90"/>
      <c r="J12" s="90"/>
      <c r="K12" s="77"/>
      <c r="L12" s="90"/>
      <c r="M12" s="90"/>
      <c r="N12" s="78"/>
      <c r="O12" s="98" t="s">
        <v>640</v>
      </c>
    </row>
    <row r="13" spans="1:15" ht="28.5" customHeight="1" thickBot="1" x14ac:dyDescent="0.3">
      <c r="A13" s="73"/>
      <c r="B13" s="799" t="s">
        <v>164</v>
      </c>
      <c r="C13" s="801" t="s">
        <v>641</v>
      </c>
      <c r="D13" s="801" t="s">
        <v>642</v>
      </c>
      <c r="E13" s="803" t="s">
        <v>643</v>
      </c>
      <c r="F13" s="804"/>
      <c r="G13" s="805"/>
      <c r="H13" s="801" t="s">
        <v>647</v>
      </c>
      <c r="I13" s="801" t="s">
        <v>648</v>
      </c>
      <c r="J13" s="801" t="s">
        <v>649</v>
      </c>
      <c r="K13" s="806" t="s">
        <v>650</v>
      </c>
      <c r="L13" s="806" t="s">
        <v>651</v>
      </c>
      <c r="M13" s="806" t="s">
        <v>652</v>
      </c>
      <c r="N13" s="806" t="s">
        <v>653</v>
      </c>
      <c r="O13" s="808" t="s">
        <v>654</v>
      </c>
    </row>
    <row r="14" spans="1:15" ht="28.5" customHeight="1" x14ac:dyDescent="0.25">
      <c r="A14" s="149"/>
      <c r="B14" s="800"/>
      <c r="C14" s="802"/>
      <c r="D14" s="802"/>
      <c r="E14" s="164" t="s">
        <v>646</v>
      </c>
      <c r="F14" s="164" t="s">
        <v>645</v>
      </c>
      <c r="G14" s="164" t="s">
        <v>644</v>
      </c>
      <c r="H14" s="802"/>
      <c r="I14" s="802"/>
      <c r="J14" s="802"/>
      <c r="K14" s="807"/>
      <c r="L14" s="807"/>
      <c r="M14" s="807"/>
      <c r="N14" s="807"/>
      <c r="O14" s="809"/>
    </row>
    <row r="15" spans="1:15" ht="15" customHeight="1" x14ac:dyDescent="0.25">
      <c r="A15" s="148" t="s">
        <v>31</v>
      </c>
      <c r="B15" s="184">
        <v>21526.166666666701</v>
      </c>
      <c r="C15" s="184">
        <v>5498.6666666666697</v>
      </c>
      <c r="D15" s="184">
        <v>6391.25</v>
      </c>
      <c r="E15" s="184">
        <v>137.083333333333</v>
      </c>
      <c r="F15" s="184">
        <v>2973</v>
      </c>
      <c r="G15" s="184">
        <v>2011.9166666666699</v>
      </c>
      <c r="H15" s="184">
        <v>52.9166666666667</v>
      </c>
      <c r="I15" s="184">
        <v>232.75</v>
      </c>
      <c r="J15" s="184">
        <v>5.8333333333333304</v>
      </c>
      <c r="K15" s="184">
        <v>3721.5</v>
      </c>
      <c r="L15" s="184">
        <v>347.25</v>
      </c>
      <c r="M15" s="184">
        <v>2.25</v>
      </c>
      <c r="N15" s="184">
        <v>151.666666666667</v>
      </c>
      <c r="O15" s="184">
        <v>8.3333333333333301E-2</v>
      </c>
    </row>
    <row r="16" spans="1:15" s="180" customFormat="1" ht="15" customHeight="1" x14ac:dyDescent="0.25">
      <c r="A16" s="148" t="s">
        <v>286</v>
      </c>
      <c r="B16" s="184">
        <v>8841.5</v>
      </c>
      <c r="C16" s="184">
        <v>1918.75</v>
      </c>
      <c r="D16" s="184">
        <v>3094.5</v>
      </c>
      <c r="E16" s="184">
        <v>43</v>
      </c>
      <c r="F16" s="184">
        <v>1482.5833333333301</v>
      </c>
      <c r="G16" s="184">
        <v>576.25</v>
      </c>
      <c r="H16" s="184">
        <v>23.0833333333333</v>
      </c>
      <c r="I16" s="184">
        <v>192.666666666667</v>
      </c>
      <c r="J16" s="184">
        <v>3.1666666666666701</v>
      </c>
      <c r="K16" s="184">
        <v>1349.6666666666699</v>
      </c>
      <c r="L16" s="184">
        <v>87.6666666666667</v>
      </c>
      <c r="M16" s="184">
        <v>1.5</v>
      </c>
      <c r="N16" s="184">
        <v>68.6666666666667</v>
      </c>
      <c r="O16" s="184">
        <v>0</v>
      </c>
    </row>
    <row r="17" spans="1:15" s="180" customFormat="1" ht="15" customHeight="1" x14ac:dyDescent="0.25">
      <c r="A17" s="148" t="s">
        <v>287</v>
      </c>
      <c r="B17" s="184">
        <v>12684.666666666701</v>
      </c>
      <c r="C17" s="184">
        <v>3579.9166666666702</v>
      </c>
      <c r="D17" s="184">
        <v>3296.75</v>
      </c>
      <c r="E17" s="184">
        <v>94.0833333333333</v>
      </c>
      <c r="F17" s="184">
        <v>1490.4166666666699</v>
      </c>
      <c r="G17" s="184">
        <v>1435.6666666666699</v>
      </c>
      <c r="H17" s="184">
        <v>29.8333333333333</v>
      </c>
      <c r="I17" s="184">
        <v>40.0833333333333</v>
      </c>
      <c r="J17" s="184">
        <v>2.6666666666666701</v>
      </c>
      <c r="K17" s="184">
        <v>2371.8333333333298</v>
      </c>
      <c r="L17" s="184">
        <v>259.58333333333297</v>
      </c>
      <c r="M17" s="184">
        <v>0.75</v>
      </c>
      <c r="N17" s="184">
        <v>83</v>
      </c>
      <c r="O17" s="184">
        <v>8.3333333333333301E-2</v>
      </c>
    </row>
    <row r="18" spans="1:15" ht="15" customHeight="1" x14ac:dyDescent="0.25">
      <c r="A18" s="186" t="s">
        <v>35</v>
      </c>
      <c r="B18" s="187">
        <v>838611.08333333302</v>
      </c>
      <c r="C18" s="187">
        <v>202849.83333333299</v>
      </c>
      <c r="D18" s="187">
        <v>392755.91666666698</v>
      </c>
      <c r="E18" s="187">
        <v>6239</v>
      </c>
      <c r="F18" s="187">
        <v>65605.833333333299</v>
      </c>
      <c r="G18" s="187">
        <v>102019.91666666701</v>
      </c>
      <c r="H18" s="187">
        <v>5020.9166666666697</v>
      </c>
      <c r="I18" s="187">
        <v>9632.25</v>
      </c>
      <c r="J18" s="187">
        <v>847.16666666666697</v>
      </c>
      <c r="K18" s="187">
        <v>14364.916666666701</v>
      </c>
      <c r="L18" s="187">
        <v>34211</v>
      </c>
      <c r="M18" s="187">
        <v>92.8333333333333</v>
      </c>
      <c r="N18" s="187">
        <v>4967.25</v>
      </c>
      <c r="O18" s="187">
        <v>4.25</v>
      </c>
    </row>
    <row r="20" spans="1:15" x14ac:dyDescent="0.25">
      <c r="A20" s="75"/>
      <c r="B20" s="189"/>
    </row>
    <row r="21" spans="1:15" x14ac:dyDescent="0.25">
      <c r="A21" s="26" t="s">
        <v>717</v>
      </c>
    </row>
  </sheetData>
  <mergeCells count="25">
    <mergeCell ref="N13:N14"/>
    <mergeCell ref="O13:O14"/>
    <mergeCell ref="I13:I14"/>
    <mergeCell ref="J13:J14"/>
    <mergeCell ref="K13:K14"/>
    <mergeCell ref="L13:L14"/>
    <mergeCell ref="M13:M14"/>
    <mergeCell ref="B13:B14"/>
    <mergeCell ref="C13:C14"/>
    <mergeCell ref="D13:D14"/>
    <mergeCell ref="E13:G13"/>
    <mergeCell ref="H13:H14"/>
    <mergeCell ref="A1:O1"/>
    <mergeCell ref="B4:B5"/>
    <mergeCell ref="C4:C5"/>
    <mergeCell ref="D4:D5"/>
    <mergeCell ref="E4:G4"/>
    <mergeCell ref="H4:H5"/>
    <mergeCell ref="I4:I5"/>
    <mergeCell ref="J4:J5"/>
    <mergeCell ref="K4:K5"/>
    <mergeCell ref="L4:L5"/>
    <mergeCell ref="M4:M5"/>
    <mergeCell ref="N4:N5"/>
    <mergeCell ref="O4:O5"/>
  </mergeCells>
  <pageMargins left="0.7" right="0.7" top="0.75" bottom="0.75" header="0.3" footer="0.3"/>
  <pageSetup paperSize="9"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rgb="FF0070C0"/>
  </sheetPr>
  <dimension ref="A1:L13"/>
  <sheetViews>
    <sheetView workbookViewId="0">
      <selection activeCell="B3" sqref="B3"/>
    </sheetView>
  </sheetViews>
  <sheetFormatPr baseColWidth="10" defaultColWidth="11.42578125" defaultRowHeight="15" x14ac:dyDescent="0.25"/>
  <cols>
    <col min="1" max="1" width="20.7109375" customWidth="1"/>
  </cols>
  <sheetData>
    <row r="1" spans="1:12" x14ac:dyDescent="0.25">
      <c r="A1" s="679" t="s">
        <v>799</v>
      </c>
      <c r="B1" s="679"/>
      <c r="C1" s="679"/>
      <c r="D1" s="679"/>
      <c r="E1" s="679"/>
      <c r="F1" s="679"/>
      <c r="G1" s="679"/>
      <c r="H1" s="679"/>
      <c r="I1" s="679"/>
      <c r="J1" s="679"/>
      <c r="K1" s="679"/>
      <c r="L1" s="679"/>
    </row>
    <row r="2" spans="1:12" ht="15" customHeight="1" x14ac:dyDescent="0.25">
      <c r="A2" s="811"/>
      <c r="B2" s="546" t="s">
        <v>164</v>
      </c>
      <c r="C2" s="790" t="s">
        <v>285</v>
      </c>
      <c r="D2" s="790"/>
      <c r="E2" s="790"/>
      <c r="F2" s="790"/>
      <c r="G2" s="790"/>
      <c r="H2" s="790"/>
      <c r="I2" s="790"/>
      <c r="J2" s="790"/>
      <c r="K2" s="790"/>
      <c r="L2" s="790"/>
    </row>
    <row r="3" spans="1:12" ht="22.5" x14ac:dyDescent="0.25">
      <c r="A3" s="811"/>
      <c r="B3" s="546" t="s">
        <v>828</v>
      </c>
      <c r="C3" s="546" t="s">
        <v>629</v>
      </c>
      <c r="D3" s="546" t="s">
        <v>630</v>
      </c>
      <c r="E3" s="546" t="s">
        <v>631</v>
      </c>
      <c r="F3" s="546" t="s">
        <v>632</v>
      </c>
      <c r="G3" s="546" t="s">
        <v>633</v>
      </c>
      <c r="H3" s="546" t="s">
        <v>634</v>
      </c>
      <c r="I3" s="546" t="s">
        <v>635</v>
      </c>
      <c r="J3" s="546" t="s">
        <v>636</v>
      </c>
      <c r="K3" s="546" t="s">
        <v>637</v>
      </c>
      <c r="L3" s="546" t="s">
        <v>638</v>
      </c>
    </row>
    <row r="4" spans="1:12" ht="15" customHeight="1" x14ac:dyDescent="0.25">
      <c r="A4" s="148" t="s">
        <v>288</v>
      </c>
      <c r="B4" s="146">
        <v>20470</v>
      </c>
      <c r="C4" s="146">
        <v>156</v>
      </c>
      <c r="D4" s="146">
        <v>1221</v>
      </c>
      <c r="E4" s="146">
        <v>1635</v>
      </c>
      <c r="F4" s="146">
        <v>1921</v>
      </c>
      <c r="G4" s="146">
        <v>2148</v>
      </c>
      <c r="H4" s="146">
        <v>2495</v>
      </c>
      <c r="I4" s="146">
        <v>1822</v>
      </c>
      <c r="J4" s="146">
        <v>2157</v>
      </c>
      <c r="K4" s="146">
        <v>2976</v>
      </c>
      <c r="L4" s="146">
        <v>3939</v>
      </c>
    </row>
    <row r="5" spans="1:12" ht="15" customHeight="1" x14ac:dyDescent="0.25">
      <c r="A5" s="148" t="s">
        <v>286</v>
      </c>
      <c r="B5" s="146">
        <v>8921</v>
      </c>
      <c r="C5" s="146">
        <v>86</v>
      </c>
      <c r="D5" s="146">
        <v>558</v>
      </c>
      <c r="E5" s="146">
        <v>639</v>
      </c>
      <c r="F5" s="146">
        <v>707</v>
      </c>
      <c r="G5" s="146">
        <v>744</v>
      </c>
      <c r="H5" s="146">
        <v>954</v>
      </c>
      <c r="I5" s="146">
        <v>823</v>
      </c>
      <c r="J5" s="146">
        <v>1047</v>
      </c>
      <c r="K5" s="146">
        <v>1512</v>
      </c>
      <c r="L5" s="146">
        <v>1851</v>
      </c>
    </row>
    <row r="6" spans="1:12" ht="15" customHeight="1" x14ac:dyDescent="0.25">
      <c r="A6" s="148" t="s">
        <v>287</v>
      </c>
      <c r="B6" s="146">
        <v>11549</v>
      </c>
      <c r="C6" s="146">
        <v>70</v>
      </c>
      <c r="D6" s="146">
        <v>663</v>
      </c>
      <c r="E6" s="146">
        <v>996</v>
      </c>
      <c r="F6" s="146">
        <v>1214</v>
      </c>
      <c r="G6" s="146">
        <v>1404</v>
      </c>
      <c r="H6" s="146">
        <v>1541</v>
      </c>
      <c r="I6" s="146">
        <v>999</v>
      </c>
      <c r="J6" s="146">
        <v>1110</v>
      </c>
      <c r="K6" s="146">
        <v>1464</v>
      </c>
      <c r="L6" s="146">
        <v>2088</v>
      </c>
    </row>
    <row r="7" spans="1:12" x14ac:dyDescent="0.25">
      <c r="A7" s="812"/>
      <c r="B7" s="571" t="s">
        <v>164</v>
      </c>
      <c r="C7" s="810" t="s">
        <v>655</v>
      </c>
      <c r="D7" s="810"/>
      <c r="E7" s="810"/>
      <c r="F7" s="810"/>
      <c r="G7" s="810"/>
      <c r="H7" s="810"/>
      <c r="I7" s="810"/>
      <c r="J7" s="810"/>
      <c r="K7" s="810"/>
      <c r="L7" s="810"/>
    </row>
    <row r="8" spans="1:12" ht="33.75" x14ac:dyDescent="0.25">
      <c r="A8" s="812"/>
      <c r="B8" s="571" t="s">
        <v>829</v>
      </c>
      <c r="C8" s="571" t="s">
        <v>629</v>
      </c>
      <c r="D8" s="571" t="s">
        <v>630</v>
      </c>
      <c r="E8" s="571" t="s">
        <v>631</v>
      </c>
      <c r="F8" s="571" t="s">
        <v>632</v>
      </c>
      <c r="G8" s="571" t="s">
        <v>633</v>
      </c>
      <c r="H8" s="571" t="s">
        <v>634</v>
      </c>
      <c r="I8" s="571" t="s">
        <v>635</v>
      </c>
      <c r="J8" s="571" t="s">
        <v>636</v>
      </c>
      <c r="K8" s="571" t="s">
        <v>637</v>
      </c>
      <c r="L8" s="571" t="s">
        <v>638</v>
      </c>
    </row>
    <row r="9" spans="1:12" x14ac:dyDescent="0.25">
      <c r="A9" s="148" t="s">
        <v>288</v>
      </c>
      <c r="B9" s="573">
        <f>B10+B11</f>
        <v>21526.166666666664</v>
      </c>
      <c r="C9" s="573">
        <f t="shared" ref="C9:L9" si="0">C10+C11</f>
        <v>218</v>
      </c>
      <c r="D9" s="573">
        <f t="shared" si="0"/>
        <v>1071.25</v>
      </c>
      <c r="E9" s="573">
        <f t="shared" si="0"/>
        <v>1487.25</v>
      </c>
      <c r="F9" s="573">
        <f t="shared" si="0"/>
        <v>1938.8333333333335</v>
      </c>
      <c r="G9" s="573">
        <f t="shared" si="0"/>
        <v>2256.0833333333335</v>
      </c>
      <c r="H9" s="573">
        <f t="shared" si="0"/>
        <v>2576</v>
      </c>
      <c r="I9" s="573">
        <f t="shared" si="0"/>
        <v>2169.6666666666665</v>
      </c>
      <c r="J9" s="573">
        <f t="shared" si="0"/>
        <v>2462.1666666666665</v>
      </c>
      <c r="K9" s="573">
        <f t="shared" si="0"/>
        <v>3164.583333333333</v>
      </c>
      <c r="L9" s="573">
        <f t="shared" si="0"/>
        <v>4182.333333333333</v>
      </c>
    </row>
    <row r="10" spans="1:12" x14ac:dyDescent="0.25">
      <c r="A10" s="148" t="s">
        <v>286</v>
      </c>
      <c r="B10" s="574">
        <v>8841.5</v>
      </c>
      <c r="C10" s="574">
        <v>121.91666666666667</v>
      </c>
      <c r="D10" s="574">
        <v>457.75</v>
      </c>
      <c r="E10" s="574">
        <v>536.58333333333337</v>
      </c>
      <c r="F10" s="574">
        <v>638.41666666666663</v>
      </c>
      <c r="G10" s="574">
        <v>732.16666666666663</v>
      </c>
      <c r="H10" s="574">
        <v>936.83333333333337</v>
      </c>
      <c r="I10" s="574">
        <v>887.58333333333337</v>
      </c>
      <c r="J10" s="574">
        <v>1085.0833333333333</v>
      </c>
      <c r="K10" s="574">
        <v>1528.3333333333333</v>
      </c>
      <c r="L10" s="574">
        <v>1916.8333333333333</v>
      </c>
    </row>
    <row r="11" spans="1:12" x14ac:dyDescent="0.25">
      <c r="A11" s="148" t="s">
        <v>287</v>
      </c>
      <c r="B11" s="574">
        <v>12684.666666666666</v>
      </c>
      <c r="C11" s="574">
        <v>96.083333333333329</v>
      </c>
      <c r="D11" s="574">
        <v>613.5</v>
      </c>
      <c r="E11" s="574">
        <v>950.66666666666663</v>
      </c>
      <c r="F11" s="574">
        <v>1300.4166666666667</v>
      </c>
      <c r="G11" s="574">
        <v>1523.9166666666667</v>
      </c>
      <c r="H11" s="574">
        <v>1639.1666666666667</v>
      </c>
      <c r="I11" s="574">
        <v>1282.0833333333333</v>
      </c>
      <c r="J11" s="574">
        <v>1377.0833333333333</v>
      </c>
      <c r="K11" s="574">
        <v>1636.25</v>
      </c>
      <c r="L11" s="574">
        <v>2265.5</v>
      </c>
    </row>
    <row r="13" spans="1:12" x14ac:dyDescent="0.25">
      <c r="A13" s="26" t="s">
        <v>717</v>
      </c>
    </row>
  </sheetData>
  <mergeCells count="5">
    <mergeCell ref="C7:L7"/>
    <mergeCell ref="C2:L2"/>
    <mergeCell ref="A1:L1"/>
    <mergeCell ref="A2:A3"/>
    <mergeCell ref="A7:A8"/>
  </mergeCells>
  <pageMargins left="0.7" right="0.7" top="0.75" bottom="0.75" header="0.3" footer="0.3"/>
  <pageSetup paperSize="9"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rgb="FF0070C0"/>
  </sheetPr>
  <dimension ref="A1:L12"/>
  <sheetViews>
    <sheetView workbookViewId="0">
      <selection activeCell="A11" sqref="A11:XFD21"/>
    </sheetView>
  </sheetViews>
  <sheetFormatPr baseColWidth="10" defaultColWidth="11.42578125" defaultRowHeight="15" x14ac:dyDescent="0.25"/>
  <cols>
    <col min="1" max="1" width="20.7109375" customWidth="1"/>
  </cols>
  <sheetData>
    <row r="1" spans="1:12" x14ac:dyDescent="0.25">
      <c r="A1" s="797" t="s">
        <v>802</v>
      </c>
      <c r="B1" s="798"/>
      <c r="C1" s="798"/>
      <c r="D1" s="798"/>
      <c r="E1" s="798"/>
      <c r="F1" s="798"/>
      <c r="G1" s="798"/>
      <c r="H1" s="798"/>
      <c r="I1" s="798"/>
      <c r="J1" s="798"/>
      <c r="K1" s="798"/>
      <c r="L1" s="798"/>
    </row>
    <row r="2" spans="1:12" x14ac:dyDescent="0.25">
      <c r="A2" s="813"/>
      <c r="B2" s="790" t="s">
        <v>830</v>
      </c>
      <c r="C2" s="790" t="s">
        <v>285</v>
      </c>
      <c r="D2" s="790"/>
      <c r="E2" s="790"/>
      <c r="F2" s="790"/>
      <c r="G2" s="790"/>
      <c r="H2" s="790"/>
      <c r="I2" s="790"/>
      <c r="J2" s="790"/>
      <c r="K2" s="790"/>
      <c r="L2" s="790"/>
    </row>
    <row r="3" spans="1:12" ht="22.5" x14ac:dyDescent="0.25">
      <c r="A3" s="814"/>
      <c r="B3" s="790"/>
      <c r="C3" s="144" t="s">
        <v>629</v>
      </c>
      <c r="D3" s="144" t="s">
        <v>630</v>
      </c>
      <c r="E3" s="144" t="s">
        <v>631</v>
      </c>
      <c r="F3" s="144" t="s">
        <v>632</v>
      </c>
      <c r="G3" s="144" t="s">
        <v>633</v>
      </c>
      <c r="H3" s="144" t="s">
        <v>634</v>
      </c>
      <c r="I3" s="144" t="s">
        <v>635</v>
      </c>
      <c r="J3" s="144" t="s">
        <v>636</v>
      </c>
      <c r="K3" s="144" t="s">
        <v>637</v>
      </c>
      <c r="L3" s="144" t="s">
        <v>638</v>
      </c>
    </row>
    <row r="4" spans="1:12" ht="15" customHeight="1" x14ac:dyDescent="0.25">
      <c r="A4" s="166" t="s">
        <v>31</v>
      </c>
      <c r="B4" s="165">
        <v>1710</v>
      </c>
      <c r="C4" s="165">
        <v>17</v>
      </c>
      <c r="D4" s="165">
        <v>61</v>
      </c>
      <c r="E4" s="165">
        <v>62</v>
      </c>
      <c r="F4" s="165">
        <v>92</v>
      </c>
      <c r="G4" s="165">
        <v>70</v>
      </c>
      <c r="H4" s="165">
        <v>86</v>
      </c>
      <c r="I4" s="165">
        <v>412</v>
      </c>
      <c r="J4" s="165">
        <v>397</v>
      </c>
      <c r="K4" s="165">
        <v>309</v>
      </c>
      <c r="L4" s="165">
        <v>204</v>
      </c>
    </row>
    <row r="5" spans="1:12" ht="15" customHeight="1" x14ac:dyDescent="0.25">
      <c r="A5" s="575" t="s">
        <v>35</v>
      </c>
      <c r="B5" s="168">
        <v>135965</v>
      </c>
      <c r="C5" s="168">
        <v>675</v>
      </c>
      <c r="D5" s="168">
        <v>2475</v>
      </c>
      <c r="E5" s="168">
        <v>2856</v>
      </c>
      <c r="F5" s="168">
        <v>3429</v>
      </c>
      <c r="G5" s="168">
        <v>4090</v>
      </c>
      <c r="H5" s="168">
        <v>4600</v>
      </c>
      <c r="I5" s="168">
        <v>46407</v>
      </c>
      <c r="J5" s="168">
        <v>37305</v>
      </c>
      <c r="K5" s="168">
        <v>20780</v>
      </c>
      <c r="L5" s="168">
        <v>13348</v>
      </c>
    </row>
    <row r="6" spans="1:12" x14ac:dyDescent="0.25">
      <c r="A6" s="811"/>
      <c r="B6" s="790" t="s">
        <v>831</v>
      </c>
      <c r="C6" s="790" t="s">
        <v>285</v>
      </c>
      <c r="D6" s="790"/>
      <c r="E6" s="790"/>
      <c r="F6" s="790"/>
      <c r="G6" s="790"/>
      <c r="H6" s="790"/>
      <c r="I6" s="790"/>
      <c r="J6" s="790"/>
      <c r="K6" s="790"/>
      <c r="L6" s="790"/>
    </row>
    <row r="7" spans="1:12" ht="30.75" customHeight="1" x14ac:dyDescent="0.25">
      <c r="A7" s="811"/>
      <c r="B7" s="790"/>
      <c r="C7" s="144" t="s">
        <v>629</v>
      </c>
      <c r="D7" s="144" t="s">
        <v>630</v>
      </c>
      <c r="E7" s="144" t="s">
        <v>631</v>
      </c>
      <c r="F7" s="144" t="s">
        <v>632</v>
      </c>
      <c r="G7" s="144" t="s">
        <v>633</v>
      </c>
      <c r="H7" s="144" t="s">
        <v>634</v>
      </c>
      <c r="I7" s="144" t="s">
        <v>635</v>
      </c>
      <c r="J7" s="144" t="s">
        <v>636</v>
      </c>
      <c r="K7" s="144" t="s">
        <v>637</v>
      </c>
      <c r="L7" s="144" t="s">
        <v>638</v>
      </c>
    </row>
    <row r="8" spans="1:12" ht="15" customHeight="1" x14ac:dyDescent="0.25">
      <c r="A8" s="166" t="s">
        <v>31</v>
      </c>
      <c r="B8" s="165">
        <v>1297.8333333333333</v>
      </c>
      <c r="C8" s="165">
        <v>16.416666666666668</v>
      </c>
      <c r="D8" s="165">
        <v>49.5</v>
      </c>
      <c r="E8" s="165">
        <v>60.083333333333336</v>
      </c>
      <c r="F8" s="165">
        <v>62.666666666666664</v>
      </c>
      <c r="G8" s="165">
        <v>61.333333333333336</v>
      </c>
      <c r="H8" s="165">
        <v>80.916666666666671</v>
      </c>
      <c r="I8" s="165">
        <v>280.66666666666669</v>
      </c>
      <c r="J8" s="165">
        <v>285.83333333333331</v>
      </c>
      <c r="K8" s="165">
        <v>235.75</v>
      </c>
      <c r="L8" s="165">
        <v>164.66666666666666</v>
      </c>
    </row>
    <row r="9" spans="1:12" ht="15" customHeight="1" x14ac:dyDescent="0.25">
      <c r="A9" s="167" t="s">
        <v>35</v>
      </c>
      <c r="B9" s="168">
        <v>128922.66666666667</v>
      </c>
      <c r="C9" s="168">
        <v>729.25</v>
      </c>
      <c r="D9" s="168">
        <v>2386.6666666666665</v>
      </c>
      <c r="E9" s="168">
        <v>2776.9166666666665</v>
      </c>
      <c r="F9" s="168">
        <v>3322.25</v>
      </c>
      <c r="G9" s="168">
        <v>4137.416666666667</v>
      </c>
      <c r="H9" s="168">
        <v>4682.083333333333</v>
      </c>
      <c r="I9" s="168">
        <v>44190.5</v>
      </c>
      <c r="J9" s="168">
        <v>34845.166666666664</v>
      </c>
      <c r="K9" s="168">
        <v>19509.083333333332</v>
      </c>
      <c r="L9" s="168">
        <v>12343.333333333334</v>
      </c>
    </row>
    <row r="10" spans="1:12" x14ac:dyDescent="0.25">
      <c r="B10" s="1"/>
      <c r="C10" s="1"/>
      <c r="D10" s="1"/>
      <c r="E10" s="1"/>
      <c r="F10" s="1"/>
      <c r="G10" s="1"/>
      <c r="H10" s="1"/>
      <c r="I10" s="1"/>
      <c r="J10" s="1"/>
      <c r="K10" s="1"/>
      <c r="L10" s="1"/>
    </row>
    <row r="12" spans="1:12" x14ac:dyDescent="0.25">
      <c r="A12" s="26" t="s">
        <v>345</v>
      </c>
    </row>
  </sheetData>
  <mergeCells count="7">
    <mergeCell ref="A1:L1"/>
    <mergeCell ref="B2:B3"/>
    <mergeCell ref="C2:L2"/>
    <mergeCell ref="B6:B7"/>
    <mergeCell ref="C6:L6"/>
    <mergeCell ref="A2:A3"/>
    <mergeCell ref="A6:A7"/>
  </mergeCells>
  <pageMargins left="0.7" right="0.7" top="0.75" bottom="0.75" header="0.3" footer="0.3"/>
  <pageSetup paperSize="9"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rgb="FF0070C0"/>
  </sheetPr>
  <dimension ref="A1:N9"/>
  <sheetViews>
    <sheetView workbookViewId="0">
      <selection activeCell="J27" sqref="J27"/>
    </sheetView>
  </sheetViews>
  <sheetFormatPr baseColWidth="10" defaultColWidth="11.42578125" defaultRowHeight="15" x14ac:dyDescent="0.25"/>
  <cols>
    <col min="2" max="13" width="10.7109375" customWidth="1"/>
    <col min="14" max="14" width="12.7109375" customWidth="1"/>
  </cols>
  <sheetData>
    <row r="1" spans="1:14" x14ac:dyDescent="0.25">
      <c r="A1" s="791" t="s">
        <v>718</v>
      </c>
      <c r="B1" s="792"/>
      <c r="C1" s="792"/>
      <c r="D1" s="792"/>
      <c r="E1" s="792"/>
      <c r="F1" s="792"/>
      <c r="G1" s="792"/>
      <c r="H1" s="792"/>
      <c r="I1" s="792"/>
      <c r="J1" s="792"/>
      <c r="K1" s="792"/>
      <c r="L1" s="792"/>
      <c r="M1" s="792"/>
      <c r="N1" s="792"/>
    </row>
    <row r="2" spans="1:14" ht="9" customHeight="1" x14ac:dyDescent="0.25">
      <c r="A2" s="73"/>
      <c r="B2" s="73"/>
      <c r="C2" s="73"/>
      <c r="D2" s="73"/>
      <c r="E2" s="73"/>
      <c r="F2" s="73"/>
      <c r="G2" s="73"/>
      <c r="H2" s="79"/>
      <c r="I2" s="74"/>
      <c r="J2" s="73"/>
      <c r="K2" s="73"/>
      <c r="L2" s="73"/>
      <c r="M2" s="74"/>
      <c r="N2" s="80"/>
    </row>
    <row r="3" spans="1:14" x14ac:dyDescent="0.25">
      <c r="A3" s="149"/>
      <c r="B3" s="151" t="s">
        <v>171</v>
      </c>
      <c r="C3" s="151" t="s">
        <v>172</v>
      </c>
      <c r="D3" s="151" t="s">
        <v>173</v>
      </c>
      <c r="E3" s="151" t="s">
        <v>174</v>
      </c>
      <c r="F3" s="151" t="s">
        <v>175</v>
      </c>
      <c r="G3" s="151" t="s">
        <v>176</v>
      </c>
      <c r="H3" s="151" t="s">
        <v>177</v>
      </c>
      <c r="I3" s="151" t="s">
        <v>178</v>
      </c>
      <c r="J3" s="151" t="s">
        <v>179</v>
      </c>
      <c r="K3" s="151" t="s">
        <v>180</v>
      </c>
      <c r="L3" s="151" t="s">
        <v>181</v>
      </c>
      <c r="M3" s="151" t="s">
        <v>280</v>
      </c>
      <c r="N3" s="151" t="s">
        <v>281</v>
      </c>
    </row>
    <row r="4" spans="1:14" x14ac:dyDescent="0.25">
      <c r="A4" s="152" t="s">
        <v>31</v>
      </c>
      <c r="B4" s="150">
        <v>158.59601558076085</v>
      </c>
      <c r="C4" s="150">
        <v>143.33042561698107</v>
      </c>
      <c r="D4" s="150">
        <v>104.69851213782302</v>
      </c>
      <c r="E4" s="150">
        <v>233.57155182330609</v>
      </c>
      <c r="F4" s="150">
        <v>243.67961001849051</v>
      </c>
      <c r="G4" s="150">
        <v>227.79105786503345</v>
      </c>
      <c r="H4" s="150">
        <v>171.47781575015165</v>
      </c>
      <c r="I4" s="150">
        <v>139.48308135349171</v>
      </c>
      <c r="J4" s="150">
        <v>95.34331654130149</v>
      </c>
      <c r="K4" s="150">
        <v>118.47684364243246</v>
      </c>
      <c r="L4" s="150">
        <v>129.77821673250986</v>
      </c>
      <c r="M4" s="150">
        <v>136.7694980156466</v>
      </c>
      <c r="N4" s="150">
        <v>158.5503408425522</v>
      </c>
    </row>
    <row r="5" spans="1:14" x14ac:dyDescent="0.25">
      <c r="A5" s="152" t="s">
        <v>35</v>
      </c>
      <c r="B5" s="150">
        <v>66.100915180214443</v>
      </c>
      <c r="C5" s="150">
        <v>64.954261354696968</v>
      </c>
      <c r="D5" s="150">
        <v>62.432968125102292</v>
      </c>
      <c r="E5" s="150">
        <v>127.23225467885509</v>
      </c>
      <c r="F5" s="150">
        <v>134.80141538297238</v>
      </c>
      <c r="G5" s="150">
        <v>109.2068696215355</v>
      </c>
      <c r="H5" s="150">
        <v>91.144419378273994</v>
      </c>
      <c r="I5" s="150">
        <v>82.296900308707663</v>
      </c>
      <c r="J5" s="150">
        <v>71.89737024831895</v>
      </c>
      <c r="K5" s="150">
        <v>71.35771165938003</v>
      </c>
      <c r="L5" s="150">
        <v>66.16244575062413</v>
      </c>
      <c r="M5" s="150">
        <v>63.304424475701197</v>
      </c>
      <c r="N5" s="150">
        <v>84.979376346586307</v>
      </c>
    </row>
    <row r="6" spans="1:14" s="97" customFormat="1" x14ac:dyDescent="0.25">
      <c r="A6" s="155"/>
      <c r="B6" s="154"/>
      <c r="C6" s="154"/>
      <c r="D6" s="154"/>
      <c r="E6" s="154"/>
      <c r="F6" s="154"/>
      <c r="G6" s="154"/>
      <c r="H6" s="154"/>
      <c r="I6" s="154"/>
      <c r="J6" s="154"/>
      <c r="K6" s="154"/>
      <c r="L6" s="154"/>
      <c r="M6" s="154"/>
      <c r="N6" s="154"/>
    </row>
    <row r="7" spans="1:14" x14ac:dyDescent="0.25">
      <c r="A7" s="81" t="s">
        <v>626</v>
      </c>
      <c r="B7" s="89"/>
      <c r="C7" s="89"/>
      <c r="D7" s="89"/>
      <c r="E7" s="89"/>
      <c r="F7" s="89"/>
      <c r="G7" s="89"/>
      <c r="H7" s="89"/>
      <c r="I7" s="89"/>
      <c r="J7" s="89"/>
      <c r="K7" s="89"/>
      <c r="L7" s="89"/>
      <c r="M7" s="89"/>
      <c r="N7" s="89"/>
    </row>
    <row r="8" spans="1:14" x14ac:dyDescent="0.25">
      <c r="A8" s="153"/>
    </row>
    <row r="9" spans="1:14" x14ac:dyDescent="0.25">
      <c r="A9" s="26" t="s">
        <v>717</v>
      </c>
    </row>
  </sheetData>
  <mergeCells count="1">
    <mergeCell ref="A1:N1"/>
  </mergeCells>
  <pageMargins left="0.7" right="0.7" top="0.75" bottom="0.75" header="0.3" footer="0.3"/>
  <pageSetup paperSize="9"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rgb="FF0070C0"/>
  </sheetPr>
  <dimension ref="A1:K15"/>
  <sheetViews>
    <sheetView workbookViewId="0">
      <selection activeCell="A15" sqref="A15:XFD29"/>
    </sheetView>
  </sheetViews>
  <sheetFormatPr baseColWidth="10" defaultColWidth="11.42578125" defaultRowHeight="15" x14ac:dyDescent="0.25"/>
  <cols>
    <col min="2" max="10" width="14.7109375" customWidth="1"/>
  </cols>
  <sheetData>
    <row r="1" spans="1:11" x14ac:dyDescent="0.25">
      <c r="A1" s="791" t="s">
        <v>807</v>
      </c>
      <c r="B1" s="792"/>
      <c r="C1" s="792"/>
      <c r="D1" s="792"/>
      <c r="E1" s="792"/>
      <c r="F1" s="792"/>
      <c r="G1" s="792"/>
      <c r="H1" s="792"/>
      <c r="I1" s="792"/>
      <c r="J1" s="792"/>
      <c r="K1" s="72"/>
    </row>
    <row r="2" spans="1:11" x14ac:dyDescent="0.25">
      <c r="A2" s="819"/>
      <c r="B2" s="820"/>
      <c r="C2" s="820"/>
      <c r="D2" s="820"/>
      <c r="E2" s="820"/>
      <c r="F2" s="820"/>
      <c r="G2" s="820"/>
      <c r="H2" s="820"/>
      <c r="I2" s="821"/>
      <c r="J2" s="580" t="s">
        <v>658</v>
      </c>
    </row>
    <row r="3" spans="1:11" x14ac:dyDescent="0.25">
      <c r="A3" s="817"/>
      <c r="B3" s="810" t="s">
        <v>657</v>
      </c>
      <c r="C3" s="816"/>
      <c r="D3" s="816"/>
      <c r="E3" s="810" t="s">
        <v>283</v>
      </c>
      <c r="F3" s="816"/>
      <c r="G3" s="816"/>
      <c r="H3" s="810" t="s">
        <v>284</v>
      </c>
      <c r="I3" s="816"/>
      <c r="J3" s="816"/>
    </row>
    <row r="4" spans="1:11" ht="22.5" x14ac:dyDescent="0.25">
      <c r="A4" s="818"/>
      <c r="B4" s="571" t="s">
        <v>660</v>
      </c>
      <c r="C4" s="571" t="s">
        <v>659</v>
      </c>
      <c r="D4" s="571" t="s">
        <v>238</v>
      </c>
      <c r="E4" s="572" t="s">
        <v>660</v>
      </c>
      <c r="F4" s="572" t="s">
        <v>659</v>
      </c>
      <c r="G4" s="571" t="s">
        <v>238</v>
      </c>
      <c r="H4" s="572" t="s">
        <v>660</v>
      </c>
      <c r="I4" s="572" t="s">
        <v>659</v>
      </c>
      <c r="J4" s="571" t="s">
        <v>238</v>
      </c>
    </row>
    <row r="5" spans="1:11" x14ac:dyDescent="0.25">
      <c r="A5" s="576" t="s">
        <v>235</v>
      </c>
      <c r="B5" s="577">
        <v>7050</v>
      </c>
      <c r="C5" s="577">
        <v>0</v>
      </c>
      <c r="D5" s="577">
        <v>7050</v>
      </c>
      <c r="E5" s="577">
        <v>3417</v>
      </c>
      <c r="F5" s="577">
        <v>0</v>
      </c>
      <c r="G5" s="577">
        <v>3417</v>
      </c>
      <c r="H5" s="577">
        <v>3633</v>
      </c>
      <c r="I5" s="577">
        <v>0</v>
      </c>
      <c r="J5" s="577">
        <v>3633</v>
      </c>
    </row>
    <row r="6" spans="1:11" x14ac:dyDescent="0.25">
      <c r="A6" s="584" t="s">
        <v>164</v>
      </c>
      <c r="B6" s="585">
        <v>228330</v>
      </c>
      <c r="C6" s="585">
        <v>0</v>
      </c>
      <c r="D6" s="585">
        <v>228330</v>
      </c>
      <c r="E6" s="585">
        <v>108852</v>
      </c>
      <c r="F6" s="585">
        <v>0</v>
      </c>
      <c r="G6" s="585">
        <v>108852</v>
      </c>
      <c r="H6" s="585">
        <v>119478</v>
      </c>
      <c r="I6" s="585">
        <v>0</v>
      </c>
      <c r="J6" s="585">
        <v>119478</v>
      </c>
    </row>
    <row r="7" spans="1:11" s="95" customFormat="1" x14ac:dyDescent="0.25">
      <c r="A7" s="169"/>
      <c r="B7" s="170"/>
      <c r="C7" s="170"/>
      <c r="D7" s="170"/>
      <c r="E7" s="170"/>
      <c r="F7" s="170"/>
      <c r="G7" s="170"/>
      <c r="H7" s="170"/>
      <c r="I7" s="170"/>
      <c r="J7" s="170"/>
    </row>
    <row r="8" spans="1:11" x14ac:dyDescent="0.25">
      <c r="A8" s="578"/>
      <c r="B8" s="581"/>
      <c r="C8" s="582"/>
      <c r="D8" s="582"/>
      <c r="E8" s="582"/>
      <c r="F8" s="582"/>
      <c r="G8" s="582"/>
      <c r="H8" s="583"/>
      <c r="I8" s="579"/>
      <c r="J8" s="580" t="s">
        <v>492</v>
      </c>
      <c r="K8" s="548"/>
    </row>
    <row r="9" spans="1:11" x14ac:dyDescent="0.25">
      <c r="A9" s="817"/>
      <c r="B9" s="810" t="s">
        <v>657</v>
      </c>
      <c r="C9" s="816"/>
      <c r="D9" s="816"/>
      <c r="E9" s="810" t="s">
        <v>283</v>
      </c>
      <c r="F9" s="816"/>
      <c r="G9" s="816"/>
      <c r="H9" s="810" t="s">
        <v>284</v>
      </c>
      <c r="I9" s="816"/>
      <c r="J9" s="816"/>
    </row>
    <row r="10" spans="1:11" ht="22.5" x14ac:dyDescent="0.25">
      <c r="A10" s="818"/>
      <c r="B10" s="572" t="s">
        <v>660</v>
      </c>
      <c r="C10" s="572" t="s">
        <v>659</v>
      </c>
      <c r="D10" s="571" t="s">
        <v>238</v>
      </c>
      <c r="E10" s="572" t="s">
        <v>660</v>
      </c>
      <c r="F10" s="572" t="s">
        <v>659</v>
      </c>
      <c r="G10" s="571" t="s">
        <v>238</v>
      </c>
      <c r="H10" s="572" t="s">
        <v>660</v>
      </c>
      <c r="I10" s="572" t="s">
        <v>659</v>
      </c>
      <c r="J10" s="571" t="s">
        <v>238</v>
      </c>
    </row>
    <row r="11" spans="1:11" x14ac:dyDescent="0.25">
      <c r="A11" s="576" t="s">
        <v>235</v>
      </c>
      <c r="B11" s="577">
        <v>52163.666666666701</v>
      </c>
      <c r="C11" s="577">
        <v>8271.3333333333303</v>
      </c>
      <c r="D11" s="577">
        <v>60435</v>
      </c>
      <c r="E11" s="577">
        <v>24549.888888888901</v>
      </c>
      <c r="F11" s="577">
        <v>4376.6666666666697</v>
      </c>
      <c r="G11" s="577">
        <v>28926.555555555598</v>
      </c>
      <c r="H11" s="577">
        <v>27613.777777777799</v>
      </c>
      <c r="I11" s="577">
        <v>3894.6666666666702</v>
      </c>
      <c r="J11" s="577">
        <v>31508.444444444402</v>
      </c>
    </row>
    <row r="12" spans="1:11" x14ac:dyDescent="0.25">
      <c r="A12" s="584" t="s">
        <v>164</v>
      </c>
      <c r="B12" s="585">
        <v>1026553.11111111</v>
      </c>
      <c r="C12" s="585">
        <v>159180</v>
      </c>
      <c r="D12" s="585">
        <v>1185733.1111111101</v>
      </c>
      <c r="E12" s="585">
        <v>500836</v>
      </c>
      <c r="F12" s="585">
        <v>85402.222222222204</v>
      </c>
      <c r="G12" s="585">
        <v>586238.22222222202</v>
      </c>
      <c r="H12" s="585">
        <v>525717.11111111101</v>
      </c>
      <c r="I12" s="585">
        <v>73777.777777777796</v>
      </c>
      <c r="J12" s="585">
        <v>599494.88888888899</v>
      </c>
    </row>
    <row r="13" spans="1:11" ht="9" customHeight="1" x14ac:dyDescent="0.25">
      <c r="A13" s="171"/>
      <c r="B13" s="171"/>
      <c r="C13" s="171"/>
      <c r="D13" s="171"/>
      <c r="E13" s="171"/>
      <c r="F13" s="171"/>
      <c r="G13" s="171"/>
      <c r="H13" s="171"/>
      <c r="I13" s="171"/>
      <c r="J13" s="171"/>
    </row>
    <row r="14" spans="1:11" ht="54" customHeight="1" x14ac:dyDescent="0.25">
      <c r="A14" s="815" t="s">
        <v>656</v>
      </c>
      <c r="B14" s="815"/>
      <c r="C14" s="815"/>
      <c r="D14" s="815"/>
      <c r="E14" s="815"/>
      <c r="F14" s="815"/>
      <c r="G14" s="815"/>
      <c r="H14" s="815"/>
      <c r="I14" s="815"/>
      <c r="J14" s="815"/>
    </row>
    <row r="15" spans="1:11" x14ac:dyDescent="0.25">
      <c r="A15" s="26" t="s">
        <v>316</v>
      </c>
    </row>
  </sheetData>
  <mergeCells count="11">
    <mergeCell ref="A14:J14"/>
    <mergeCell ref="A1:J1"/>
    <mergeCell ref="B3:D3"/>
    <mergeCell ref="E3:G3"/>
    <mergeCell ref="H3:J3"/>
    <mergeCell ref="B9:D9"/>
    <mergeCell ref="E9:G9"/>
    <mergeCell ref="H9:J9"/>
    <mergeCell ref="A9:A10"/>
    <mergeCell ref="A2:I2"/>
    <mergeCell ref="A3:A4"/>
  </mergeCells>
  <pageMargins left="0.7" right="0.7" top="0.75" bottom="0.75" header="0.3" footer="0.3"/>
  <pageSetup paperSize="9"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rgb="FF0070C0"/>
  </sheetPr>
  <dimension ref="A1:M314"/>
  <sheetViews>
    <sheetView workbookViewId="0">
      <selection sqref="A1:L1"/>
    </sheetView>
  </sheetViews>
  <sheetFormatPr baseColWidth="10" defaultColWidth="11.42578125" defaultRowHeight="11.25" x14ac:dyDescent="0.2"/>
  <cols>
    <col min="1" max="16384" width="11.42578125" style="1"/>
  </cols>
  <sheetData>
    <row r="1" spans="1:13" ht="15" customHeight="1" x14ac:dyDescent="0.2">
      <c r="A1" s="831" t="s">
        <v>809</v>
      </c>
      <c r="B1" s="831"/>
      <c r="C1" s="831"/>
      <c r="D1" s="831"/>
      <c r="E1" s="831"/>
      <c r="F1" s="831"/>
      <c r="G1" s="831"/>
      <c r="H1" s="831"/>
      <c r="I1" s="831"/>
      <c r="J1" s="831"/>
      <c r="K1" s="831"/>
      <c r="L1" s="831"/>
    </row>
    <row r="2" spans="1:13" ht="9" customHeight="1" thickBot="1" x14ac:dyDescent="0.25"/>
    <row r="3" spans="1:13" x14ac:dyDescent="0.2">
      <c r="A3" s="832" t="s">
        <v>671</v>
      </c>
      <c r="B3" s="833"/>
      <c r="C3" s="833"/>
      <c r="D3" s="833"/>
      <c r="E3" s="833"/>
      <c r="F3" s="833"/>
      <c r="G3" s="833"/>
      <c r="H3" s="833"/>
      <c r="I3" s="833"/>
      <c r="J3" s="833"/>
      <c r="K3" s="833"/>
      <c r="L3" s="834"/>
      <c r="M3" s="191"/>
    </row>
    <row r="4" spans="1:13" x14ac:dyDescent="0.2">
      <c r="A4" s="194"/>
      <c r="B4" s="827" t="s">
        <v>662</v>
      </c>
      <c r="C4" s="827"/>
      <c r="D4" s="827"/>
      <c r="E4" s="822" t="s">
        <v>670</v>
      </c>
      <c r="F4" s="822"/>
      <c r="G4" s="822"/>
      <c r="H4" s="822"/>
      <c r="I4" s="822"/>
      <c r="J4" s="835" t="s">
        <v>164</v>
      </c>
      <c r="K4" s="836"/>
      <c r="L4" s="837"/>
      <c r="M4" s="191"/>
    </row>
    <row r="5" spans="1:13" x14ac:dyDescent="0.2">
      <c r="A5" s="825" t="s">
        <v>663</v>
      </c>
      <c r="B5" s="827" t="s">
        <v>668</v>
      </c>
      <c r="C5" s="827" t="s">
        <v>669</v>
      </c>
      <c r="D5" s="827" t="s">
        <v>667</v>
      </c>
      <c r="E5" s="829" t="s">
        <v>665</v>
      </c>
      <c r="F5" s="822" t="s">
        <v>664</v>
      </c>
      <c r="G5" s="822" t="s">
        <v>666</v>
      </c>
      <c r="H5" s="822" t="s">
        <v>270</v>
      </c>
      <c r="I5" s="822" t="s">
        <v>271</v>
      </c>
      <c r="J5" s="822" t="s">
        <v>164</v>
      </c>
      <c r="K5" s="822" t="s">
        <v>661</v>
      </c>
      <c r="L5" s="823"/>
      <c r="M5" s="191"/>
    </row>
    <row r="6" spans="1:13" ht="12" thickBot="1" x14ac:dyDescent="0.25">
      <c r="A6" s="826"/>
      <c r="B6" s="828"/>
      <c r="C6" s="828"/>
      <c r="D6" s="828"/>
      <c r="E6" s="830"/>
      <c r="F6" s="824"/>
      <c r="G6" s="824"/>
      <c r="H6" s="824"/>
      <c r="I6" s="824"/>
      <c r="J6" s="824"/>
      <c r="K6" s="195" t="s">
        <v>272</v>
      </c>
      <c r="L6" s="196" t="s">
        <v>273</v>
      </c>
      <c r="M6" s="191"/>
    </row>
    <row r="7" spans="1:13" x14ac:dyDescent="0.2">
      <c r="A7" s="197">
        <v>43891</v>
      </c>
      <c r="B7" s="198">
        <v>475</v>
      </c>
      <c r="C7" s="198">
        <v>13</v>
      </c>
      <c r="D7" s="199">
        <v>488</v>
      </c>
      <c r="E7" s="200"/>
      <c r="F7" s="200"/>
      <c r="G7" s="200"/>
      <c r="H7" s="200"/>
      <c r="I7" s="201">
        <v>0</v>
      </c>
      <c r="J7" s="202">
        <v>488</v>
      </c>
      <c r="K7" s="203">
        <v>330</v>
      </c>
      <c r="L7" s="204">
        <v>158</v>
      </c>
      <c r="M7" s="191"/>
    </row>
    <row r="8" spans="1:13" x14ac:dyDescent="0.2">
      <c r="A8" s="177">
        <v>43892</v>
      </c>
      <c r="B8" s="205">
        <v>3279</v>
      </c>
      <c r="C8" s="205">
        <v>15</v>
      </c>
      <c r="D8" s="206">
        <v>3294</v>
      </c>
      <c r="E8" s="207"/>
      <c r="F8" s="207"/>
      <c r="G8" s="207"/>
      <c r="H8" s="207"/>
      <c r="I8" s="208">
        <v>0</v>
      </c>
      <c r="J8" s="209">
        <v>3294</v>
      </c>
      <c r="K8" s="210">
        <v>3040</v>
      </c>
      <c r="L8" s="211">
        <v>254</v>
      </c>
      <c r="M8" s="191"/>
    </row>
    <row r="9" spans="1:13" x14ac:dyDescent="0.2">
      <c r="A9" s="177">
        <v>43893</v>
      </c>
      <c r="B9" s="205">
        <v>871</v>
      </c>
      <c r="C9" s="205">
        <v>17</v>
      </c>
      <c r="D9" s="206">
        <v>888</v>
      </c>
      <c r="E9" s="207"/>
      <c r="F9" s="207"/>
      <c r="G9" s="207"/>
      <c r="H9" s="207"/>
      <c r="I9" s="208">
        <v>0</v>
      </c>
      <c r="J9" s="209">
        <v>888</v>
      </c>
      <c r="K9" s="210">
        <v>629</v>
      </c>
      <c r="L9" s="211">
        <v>259</v>
      </c>
      <c r="M9" s="191"/>
    </row>
    <row r="10" spans="1:13" x14ac:dyDescent="0.2">
      <c r="A10" s="177">
        <v>43894</v>
      </c>
      <c r="B10" s="205">
        <v>881</v>
      </c>
      <c r="C10" s="205">
        <v>24</v>
      </c>
      <c r="D10" s="206">
        <v>905</v>
      </c>
      <c r="E10" s="207"/>
      <c r="F10" s="207"/>
      <c r="G10" s="207"/>
      <c r="H10" s="207"/>
      <c r="I10" s="208">
        <v>0</v>
      </c>
      <c r="J10" s="209">
        <v>905</v>
      </c>
      <c r="K10" s="210">
        <v>640</v>
      </c>
      <c r="L10" s="211">
        <v>265</v>
      </c>
      <c r="M10" s="191"/>
    </row>
    <row r="11" spans="1:13" x14ac:dyDescent="0.2">
      <c r="A11" s="177">
        <v>43895</v>
      </c>
      <c r="B11" s="205">
        <v>1197</v>
      </c>
      <c r="C11" s="205">
        <v>24</v>
      </c>
      <c r="D11" s="206">
        <v>1221</v>
      </c>
      <c r="E11" s="207"/>
      <c r="F11" s="207"/>
      <c r="G11" s="207"/>
      <c r="H11" s="207"/>
      <c r="I11" s="208">
        <v>0</v>
      </c>
      <c r="J11" s="209">
        <v>1221</v>
      </c>
      <c r="K11" s="210">
        <v>947</v>
      </c>
      <c r="L11" s="211">
        <v>274</v>
      </c>
      <c r="M11" s="191"/>
    </row>
    <row r="12" spans="1:13" x14ac:dyDescent="0.2">
      <c r="A12" s="177">
        <v>43896</v>
      </c>
      <c r="B12" s="205">
        <v>3892</v>
      </c>
      <c r="C12" s="205">
        <v>67</v>
      </c>
      <c r="D12" s="206">
        <v>3959</v>
      </c>
      <c r="E12" s="207"/>
      <c r="F12" s="207"/>
      <c r="G12" s="207"/>
      <c r="H12" s="207"/>
      <c r="I12" s="208">
        <v>0</v>
      </c>
      <c r="J12" s="209">
        <v>3959</v>
      </c>
      <c r="K12" s="210">
        <v>3703</v>
      </c>
      <c r="L12" s="211">
        <v>256</v>
      </c>
      <c r="M12" s="191"/>
    </row>
    <row r="13" spans="1:13" x14ac:dyDescent="0.2">
      <c r="A13" s="177">
        <v>43897</v>
      </c>
      <c r="B13" s="205">
        <v>859</v>
      </c>
      <c r="C13" s="205">
        <v>439</v>
      </c>
      <c r="D13" s="206">
        <v>1298</v>
      </c>
      <c r="E13" s="207"/>
      <c r="F13" s="207"/>
      <c r="G13" s="207"/>
      <c r="H13" s="207"/>
      <c r="I13" s="208">
        <v>0</v>
      </c>
      <c r="J13" s="209">
        <v>1298</v>
      </c>
      <c r="K13" s="210">
        <v>1046</v>
      </c>
      <c r="L13" s="211">
        <v>252</v>
      </c>
      <c r="M13" s="191"/>
    </row>
    <row r="14" spans="1:13" x14ac:dyDescent="0.2">
      <c r="A14" s="177">
        <v>43898</v>
      </c>
      <c r="B14" s="205">
        <v>822</v>
      </c>
      <c r="C14" s="205">
        <v>459</v>
      </c>
      <c r="D14" s="206">
        <v>1281</v>
      </c>
      <c r="E14" s="207"/>
      <c r="F14" s="207"/>
      <c r="G14" s="207"/>
      <c r="H14" s="207"/>
      <c r="I14" s="208">
        <v>0</v>
      </c>
      <c r="J14" s="209">
        <v>1281</v>
      </c>
      <c r="K14" s="210">
        <v>1029</v>
      </c>
      <c r="L14" s="211">
        <v>252</v>
      </c>
      <c r="M14" s="191"/>
    </row>
    <row r="15" spans="1:13" x14ac:dyDescent="0.2">
      <c r="A15" s="177">
        <v>43899</v>
      </c>
      <c r="B15" s="205">
        <v>1993</v>
      </c>
      <c r="C15" s="205">
        <v>500</v>
      </c>
      <c r="D15" s="206">
        <v>2493</v>
      </c>
      <c r="E15" s="207"/>
      <c r="F15" s="207"/>
      <c r="G15" s="207"/>
      <c r="H15" s="207"/>
      <c r="I15" s="208">
        <v>0</v>
      </c>
      <c r="J15" s="209">
        <v>2493</v>
      </c>
      <c r="K15" s="210">
        <v>2197</v>
      </c>
      <c r="L15" s="211">
        <v>296</v>
      </c>
      <c r="M15" s="191"/>
    </row>
    <row r="16" spans="1:13" x14ac:dyDescent="0.2">
      <c r="A16" s="177">
        <v>43900</v>
      </c>
      <c r="B16" s="205">
        <v>1717</v>
      </c>
      <c r="C16" s="205">
        <v>1593</v>
      </c>
      <c r="D16" s="206">
        <v>3310</v>
      </c>
      <c r="E16" s="207"/>
      <c r="F16" s="207"/>
      <c r="G16" s="207"/>
      <c r="H16" s="207"/>
      <c r="I16" s="208">
        <v>0</v>
      </c>
      <c r="J16" s="209">
        <v>3310</v>
      </c>
      <c r="K16" s="210">
        <v>2951</v>
      </c>
      <c r="L16" s="211">
        <v>359</v>
      </c>
      <c r="M16" s="191"/>
    </row>
    <row r="17" spans="1:13" x14ac:dyDescent="0.2">
      <c r="A17" s="177">
        <v>43901</v>
      </c>
      <c r="B17" s="205">
        <v>2003</v>
      </c>
      <c r="C17" s="205">
        <v>35557</v>
      </c>
      <c r="D17" s="206">
        <v>37560</v>
      </c>
      <c r="E17" s="207"/>
      <c r="F17" s="207"/>
      <c r="G17" s="207"/>
      <c r="H17" s="207"/>
      <c r="I17" s="208">
        <v>0</v>
      </c>
      <c r="J17" s="209">
        <v>37560</v>
      </c>
      <c r="K17" s="210">
        <v>36557</v>
      </c>
      <c r="L17" s="211">
        <v>1003</v>
      </c>
      <c r="M17" s="191"/>
    </row>
    <row r="18" spans="1:13" x14ac:dyDescent="0.2">
      <c r="A18" s="177">
        <v>43902</v>
      </c>
      <c r="B18" s="205">
        <v>2140</v>
      </c>
      <c r="C18" s="205">
        <v>41571</v>
      </c>
      <c r="D18" s="206">
        <v>43711</v>
      </c>
      <c r="E18" s="207"/>
      <c r="F18" s="207"/>
      <c r="G18" s="207"/>
      <c r="H18" s="207"/>
      <c r="I18" s="208">
        <v>0</v>
      </c>
      <c r="J18" s="209">
        <v>43711</v>
      </c>
      <c r="K18" s="210">
        <v>42521</v>
      </c>
      <c r="L18" s="211">
        <v>1190</v>
      </c>
      <c r="M18" s="191"/>
    </row>
    <row r="19" spans="1:13" x14ac:dyDescent="0.2">
      <c r="A19" s="177">
        <v>43903</v>
      </c>
      <c r="B19" s="205">
        <v>5801</v>
      </c>
      <c r="C19" s="205">
        <v>108309</v>
      </c>
      <c r="D19" s="206">
        <v>114110</v>
      </c>
      <c r="E19" s="207"/>
      <c r="F19" s="207"/>
      <c r="G19" s="207"/>
      <c r="H19" s="207"/>
      <c r="I19" s="208">
        <v>0</v>
      </c>
      <c r="J19" s="209">
        <v>114110</v>
      </c>
      <c r="K19" s="210">
        <v>110952</v>
      </c>
      <c r="L19" s="211">
        <v>3158</v>
      </c>
      <c r="M19" s="191"/>
    </row>
    <row r="20" spans="1:13" x14ac:dyDescent="0.2">
      <c r="A20" s="177">
        <v>43904</v>
      </c>
      <c r="B20" s="205">
        <v>7348</v>
      </c>
      <c r="C20" s="205">
        <v>1086550</v>
      </c>
      <c r="D20" s="206">
        <v>1093898</v>
      </c>
      <c r="E20" s="207"/>
      <c r="F20" s="207"/>
      <c r="G20" s="207"/>
      <c r="H20" s="207"/>
      <c r="I20" s="208">
        <v>0</v>
      </c>
      <c r="J20" s="209">
        <v>1093898</v>
      </c>
      <c r="K20" s="210">
        <v>1053738</v>
      </c>
      <c r="L20" s="211">
        <v>40160</v>
      </c>
      <c r="M20" s="191"/>
    </row>
    <row r="21" spans="1:13" x14ac:dyDescent="0.2">
      <c r="A21" s="177">
        <v>43905</v>
      </c>
      <c r="B21" s="205">
        <v>9910</v>
      </c>
      <c r="C21" s="205">
        <v>1530835</v>
      </c>
      <c r="D21" s="206">
        <v>1540745</v>
      </c>
      <c r="E21" s="207"/>
      <c r="F21" s="207"/>
      <c r="G21" s="207"/>
      <c r="H21" s="207"/>
      <c r="I21" s="208">
        <v>0</v>
      </c>
      <c r="J21" s="209">
        <v>1540745</v>
      </c>
      <c r="K21" s="210">
        <v>1489501</v>
      </c>
      <c r="L21" s="211">
        <v>51244</v>
      </c>
      <c r="M21" s="191"/>
    </row>
    <row r="22" spans="1:13" x14ac:dyDescent="0.2">
      <c r="A22" s="177">
        <v>43906</v>
      </c>
      <c r="B22" s="205">
        <v>19779</v>
      </c>
      <c r="C22" s="205">
        <v>2028070</v>
      </c>
      <c r="D22" s="206">
        <v>2047849</v>
      </c>
      <c r="E22" s="207"/>
      <c r="F22" s="207"/>
      <c r="G22" s="207"/>
      <c r="H22" s="207"/>
      <c r="I22" s="208">
        <v>0</v>
      </c>
      <c r="J22" s="209">
        <v>2047849</v>
      </c>
      <c r="K22" s="210">
        <v>1961755</v>
      </c>
      <c r="L22" s="211">
        <v>86094</v>
      </c>
      <c r="M22" s="191"/>
    </row>
    <row r="23" spans="1:13" x14ac:dyDescent="0.2">
      <c r="A23" s="177">
        <v>43907</v>
      </c>
      <c r="B23" s="205">
        <v>21207</v>
      </c>
      <c r="C23" s="205">
        <v>2123038</v>
      </c>
      <c r="D23" s="206">
        <v>2144245</v>
      </c>
      <c r="E23" s="207"/>
      <c r="F23" s="207"/>
      <c r="G23" s="207"/>
      <c r="H23" s="207"/>
      <c r="I23" s="208">
        <v>0</v>
      </c>
      <c r="J23" s="209">
        <v>2144245</v>
      </c>
      <c r="K23" s="210">
        <v>2053245</v>
      </c>
      <c r="L23" s="211">
        <v>91000</v>
      </c>
      <c r="M23" s="191"/>
    </row>
    <row r="24" spans="1:13" x14ac:dyDescent="0.2">
      <c r="A24" s="177">
        <v>43908</v>
      </c>
      <c r="B24" s="205">
        <v>20253</v>
      </c>
      <c r="C24" s="205">
        <v>2263683</v>
      </c>
      <c r="D24" s="206">
        <v>2283936</v>
      </c>
      <c r="E24" s="207"/>
      <c r="F24" s="207"/>
      <c r="G24" s="207"/>
      <c r="H24" s="207"/>
      <c r="I24" s="208">
        <v>0</v>
      </c>
      <c r="J24" s="209">
        <v>2283936</v>
      </c>
      <c r="K24" s="210">
        <v>2184853</v>
      </c>
      <c r="L24" s="211">
        <v>99083</v>
      </c>
      <c r="M24" s="191"/>
    </row>
    <row r="25" spans="1:13" x14ac:dyDescent="0.2">
      <c r="A25" s="177">
        <v>43909</v>
      </c>
      <c r="B25" s="205">
        <v>23815</v>
      </c>
      <c r="C25" s="205">
        <v>2367705</v>
      </c>
      <c r="D25" s="206">
        <v>2391520</v>
      </c>
      <c r="E25" s="207"/>
      <c r="F25" s="207"/>
      <c r="G25" s="207"/>
      <c r="H25" s="207"/>
      <c r="I25" s="208">
        <v>0</v>
      </c>
      <c r="J25" s="209">
        <v>2391520</v>
      </c>
      <c r="K25" s="210">
        <v>2284481</v>
      </c>
      <c r="L25" s="211">
        <v>107039</v>
      </c>
      <c r="M25" s="191"/>
    </row>
    <row r="26" spans="1:13" x14ac:dyDescent="0.2">
      <c r="A26" s="177">
        <v>43910</v>
      </c>
      <c r="B26" s="205">
        <v>30142</v>
      </c>
      <c r="C26" s="205">
        <v>2457900</v>
      </c>
      <c r="D26" s="206">
        <v>2488042</v>
      </c>
      <c r="E26" s="207"/>
      <c r="F26" s="207"/>
      <c r="G26" s="207"/>
      <c r="H26" s="207"/>
      <c r="I26" s="208">
        <v>0</v>
      </c>
      <c r="J26" s="209">
        <v>2488042</v>
      </c>
      <c r="K26" s="210">
        <v>2372704</v>
      </c>
      <c r="L26" s="211">
        <v>115338</v>
      </c>
      <c r="M26" s="191"/>
    </row>
    <row r="27" spans="1:13" x14ac:dyDescent="0.2">
      <c r="A27" s="177">
        <v>43911</v>
      </c>
      <c r="B27" s="205">
        <v>30935</v>
      </c>
      <c r="C27" s="205">
        <v>2495011</v>
      </c>
      <c r="D27" s="206">
        <v>2525946</v>
      </c>
      <c r="E27" s="207"/>
      <c r="F27" s="207"/>
      <c r="G27" s="207"/>
      <c r="H27" s="207"/>
      <c r="I27" s="208">
        <v>0</v>
      </c>
      <c r="J27" s="209">
        <v>2525946</v>
      </c>
      <c r="K27" s="210">
        <v>2407729</v>
      </c>
      <c r="L27" s="211">
        <v>118217</v>
      </c>
      <c r="M27" s="191"/>
    </row>
    <row r="28" spans="1:13" x14ac:dyDescent="0.2">
      <c r="A28" s="177">
        <v>43912</v>
      </c>
      <c r="B28" s="205">
        <v>35138</v>
      </c>
      <c r="C28" s="205">
        <v>2506955</v>
      </c>
      <c r="D28" s="206">
        <v>2542093</v>
      </c>
      <c r="E28" s="207"/>
      <c r="F28" s="207"/>
      <c r="G28" s="207"/>
      <c r="H28" s="207"/>
      <c r="I28" s="208">
        <v>0</v>
      </c>
      <c r="J28" s="209">
        <v>2542093</v>
      </c>
      <c r="K28" s="210">
        <v>2423409</v>
      </c>
      <c r="L28" s="211">
        <v>118684</v>
      </c>
      <c r="M28" s="191"/>
    </row>
    <row r="29" spans="1:13" x14ac:dyDescent="0.2">
      <c r="A29" s="177">
        <v>43913</v>
      </c>
      <c r="B29" s="205">
        <v>59383</v>
      </c>
      <c r="C29" s="205">
        <v>2716217</v>
      </c>
      <c r="D29" s="206">
        <v>2775600</v>
      </c>
      <c r="E29" s="207"/>
      <c r="F29" s="207"/>
      <c r="G29" s="207"/>
      <c r="H29" s="207"/>
      <c r="I29" s="208">
        <v>0</v>
      </c>
      <c r="J29" s="209">
        <v>2775600</v>
      </c>
      <c r="K29" s="210">
        <v>2624625</v>
      </c>
      <c r="L29" s="211">
        <v>150975</v>
      </c>
      <c r="M29" s="191"/>
    </row>
    <row r="30" spans="1:13" x14ac:dyDescent="0.2">
      <c r="A30" s="177">
        <v>43914</v>
      </c>
      <c r="B30" s="205">
        <v>67574</v>
      </c>
      <c r="C30" s="205">
        <v>2781337</v>
      </c>
      <c r="D30" s="206">
        <v>2848911</v>
      </c>
      <c r="E30" s="207"/>
      <c r="F30" s="207"/>
      <c r="G30" s="207"/>
      <c r="H30" s="207"/>
      <c r="I30" s="208">
        <v>0</v>
      </c>
      <c r="J30" s="209">
        <v>2848911</v>
      </c>
      <c r="K30" s="210">
        <v>2688662</v>
      </c>
      <c r="L30" s="211">
        <v>160249</v>
      </c>
      <c r="M30" s="191"/>
    </row>
    <row r="31" spans="1:13" x14ac:dyDescent="0.2">
      <c r="A31" s="177">
        <v>43915</v>
      </c>
      <c r="B31" s="205">
        <v>78335</v>
      </c>
      <c r="C31" s="205">
        <v>2824341</v>
      </c>
      <c r="D31" s="206">
        <v>2902676</v>
      </c>
      <c r="E31" s="207"/>
      <c r="F31" s="207"/>
      <c r="G31" s="207"/>
      <c r="H31" s="207"/>
      <c r="I31" s="208">
        <v>0</v>
      </c>
      <c r="J31" s="209">
        <v>2902676</v>
      </c>
      <c r="K31" s="210">
        <v>2733897</v>
      </c>
      <c r="L31" s="211">
        <v>168779</v>
      </c>
      <c r="M31" s="191"/>
    </row>
    <row r="32" spans="1:13" x14ac:dyDescent="0.2">
      <c r="A32" s="177">
        <v>43916</v>
      </c>
      <c r="B32" s="205">
        <v>86670</v>
      </c>
      <c r="C32" s="205">
        <v>2856112</v>
      </c>
      <c r="D32" s="206">
        <v>2942782</v>
      </c>
      <c r="E32" s="207"/>
      <c r="F32" s="207"/>
      <c r="G32" s="207"/>
      <c r="H32" s="207"/>
      <c r="I32" s="208">
        <v>0</v>
      </c>
      <c r="J32" s="209">
        <v>2942782</v>
      </c>
      <c r="K32" s="210">
        <v>2769333</v>
      </c>
      <c r="L32" s="211">
        <v>173449</v>
      </c>
      <c r="M32" s="191"/>
    </row>
    <row r="33" spans="1:13" x14ac:dyDescent="0.2">
      <c r="A33" s="177">
        <v>43917</v>
      </c>
      <c r="B33" s="205">
        <v>94916</v>
      </c>
      <c r="C33" s="205">
        <v>2888069</v>
      </c>
      <c r="D33" s="206">
        <v>2982985</v>
      </c>
      <c r="E33" s="207"/>
      <c r="F33" s="207"/>
      <c r="G33" s="207"/>
      <c r="H33" s="207"/>
      <c r="I33" s="208">
        <v>0</v>
      </c>
      <c r="J33" s="209">
        <v>2982985</v>
      </c>
      <c r="K33" s="210">
        <v>2803751</v>
      </c>
      <c r="L33" s="211">
        <v>179234</v>
      </c>
      <c r="M33" s="191"/>
    </row>
    <row r="34" spans="1:13" x14ac:dyDescent="0.2">
      <c r="A34" s="177">
        <v>43918</v>
      </c>
      <c r="B34" s="205">
        <v>92753</v>
      </c>
      <c r="C34" s="205">
        <v>2898720</v>
      </c>
      <c r="D34" s="206">
        <v>2991473</v>
      </c>
      <c r="E34" s="207"/>
      <c r="F34" s="207"/>
      <c r="G34" s="207"/>
      <c r="H34" s="207"/>
      <c r="I34" s="208">
        <v>0</v>
      </c>
      <c r="J34" s="209">
        <v>2991473</v>
      </c>
      <c r="K34" s="210">
        <v>2810059</v>
      </c>
      <c r="L34" s="211">
        <v>181414</v>
      </c>
      <c r="M34" s="191"/>
    </row>
    <row r="35" spans="1:13" x14ac:dyDescent="0.2">
      <c r="A35" s="177">
        <v>43919</v>
      </c>
      <c r="B35" s="205">
        <v>94007</v>
      </c>
      <c r="C35" s="205">
        <v>2904873</v>
      </c>
      <c r="D35" s="206">
        <v>2998880</v>
      </c>
      <c r="E35" s="207"/>
      <c r="F35" s="207"/>
      <c r="G35" s="207"/>
      <c r="H35" s="207"/>
      <c r="I35" s="208">
        <v>0</v>
      </c>
      <c r="J35" s="209">
        <v>2998880</v>
      </c>
      <c r="K35" s="210">
        <v>2817054</v>
      </c>
      <c r="L35" s="211">
        <v>181826</v>
      </c>
      <c r="M35" s="191"/>
    </row>
    <row r="36" spans="1:13" x14ac:dyDescent="0.2">
      <c r="A36" s="177">
        <v>43920</v>
      </c>
      <c r="B36" s="205">
        <v>119376</v>
      </c>
      <c r="C36" s="205">
        <v>2979362</v>
      </c>
      <c r="D36" s="206">
        <v>3098738</v>
      </c>
      <c r="E36" s="207"/>
      <c r="F36" s="207"/>
      <c r="G36" s="207"/>
      <c r="H36" s="207"/>
      <c r="I36" s="208">
        <v>0</v>
      </c>
      <c r="J36" s="209">
        <v>3098738</v>
      </c>
      <c r="K36" s="210">
        <v>2907542</v>
      </c>
      <c r="L36" s="211">
        <v>191196</v>
      </c>
      <c r="M36" s="191"/>
    </row>
    <row r="37" spans="1:13" x14ac:dyDescent="0.2">
      <c r="A37" s="177">
        <v>43921</v>
      </c>
      <c r="B37" s="205">
        <v>123017</v>
      </c>
      <c r="C37" s="205">
        <v>2985537</v>
      </c>
      <c r="D37" s="206">
        <v>3108554</v>
      </c>
      <c r="E37" s="207"/>
      <c r="F37" s="207"/>
      <c r="G37" s="207"/>
      <c r="H37" s="207"/>
      <c r="I37" s="208">
        <v>0</v>
      </c>
      <c r="J37" s="209">
        <v>3108554</v>
      </c>
      <c r="K37" s="210">
        <v>2915783</v>
      </c>
      <c r="L37" s="211">
        <v>192771</v>
      </c>
      <c r="M37" s="191"/>
    </row>
    <row r="38" spans="1:13" x14ac:dyDescent="0.2">
      <c r="A38" s="177">
        <v>43922</v>
      </c>
      <c r="B38" s="205">
        <v>192453</v>
      </c>
      <c r="C38" s="205">
        <v>3223424</v>
      </c>
      <c r="D38" s="206">
        <v>3415877</v>
      </c>
      <c r="E38" s="207"/>
      <c r="F38" s="207"/>
      <c r="G38" s="207"/>
      <c r="H38" s="207"/>
      <c r="I38" s="208">
        <v>0</v>
      </c>
      <c r="J38" s="209">
        <v>3415877</v>
      </c>
      <c r="K38" s="210">
        <v>3146921</v>
      </c>
      <c r="L38" s="211">
        <v>268956</v>
      </c>
      <c r="M38" s="191"/>
    </row>
    <row r="39" spans="1:13" x14ac:dyDescent="0.2">
      <c r="A39" s="177">
        <v>43923</v>
      </c>
      <c r="B39" s="205">
        <v>200986</v>
      </c>
      <c r="C39" s="205">
        <v>3232720</v>
      </c>
      <c r="D39" s="206">
        <v>3433706</v>
      </c>
      <c r="E39" s="207"/>
      <c r="F39" s="207"/>
      <c r="G39" s="207"/>
      <c r="H39" s="207"/>
      <c r="I39" s="208">
        <v>0</v>
      </c>
      <c r="J39" s="209">
        <v>3433706</v>
      </c>
      <c r="K39" s="210">
        <v>3160441</v>
      </c>
      <c r="L39" s="211">
        <v>273265</v>
      </c>
      <c r="M39" s="191"/>
    </row>
    <row r="40" spans="1:13" x14ac:dyDescent="0.2">
      <c r="A40" s="177">
        <v>43924</v>
      </c>
      <c r="B40" s="205">
        <v>211743</v>
      </c>
      <c r="C40" s="205">
        <v>3240401</v>
      </c>
      <c r="D40" s="206">
        <v>3452144</v>
      </c>
      <c r="E40" s="207"/>
      <c r="F40" s="207"/>
      <c r="G40" s="207"/>
      <c r="H40" s="207"/>
      <c r="I40" s="208">
        <v>0</v>
      </c>
      <c r="J40" s="209">
        <v>3452144</v>
      </c>
      <c r="K40" s="210">
        <v>3174743</v>
      </c>
      <c r="L40" s="211">
        <v>277401</v>
      </c>
      <c r="M40" s="191"/>
    </row>
    <row r="41" spans="1:13" x14ac:dyDescent="0.2">
      <c r="A41" s="177">
        <v>43925</v>
      </c>
      <c r="B41" s="205">
        <v>211656</v>
      </c>
      <c r="C41" s="205">
        <v>3238836</v>
      </c>
      <c r="D41" s="206">
        <v>3450492</v>
      </c>
      <c r="E41" s="207"/>
      <c r="F41" s="207"/>
      <c r="G41" s="207"/>
      <c r="H41" s="207"/>
      <c r="I41" s="208">
        <v>0</v>
      </c>
      <c r="J41" s="209">
        <v>3450492</v>
      </c>
      <c r="K41" s="210">
        <v>3168755</v>
      </c>
      <c r="L41" s="211">
        <v>281737</v>
      </c>
      <c r="M41" s="191"/>
    </row>
    <row r="42" spans="1:13" x14ac:dyDescent="0.2">
      <c r="A42" s="177">
        <v>43926</v>
      </c>
      <c r="B42" s="205">
        <v>230369</v>
      </c>
      <c r="C42" s="205">
        <v>3239137</v>
      </c>
      <c r="D42" s="206">
        <v>3469506</v>
      </c>
      <c r="E42" s="207"/>
      <c r="F42" s="207"/>
      <c r="G42" s="207"/>
      <c r="H42" s="207"/>
      <c r="I42" s="208">
        <v>0</v>
      </c>
      <c r="J42" s="209">
        <v>3469506</v>
      </c>
      <c r="K42" s="210">
        <v>3186778</v>
      </c>
      <c r="L42" s="211">
        <v>282728</v>
      </c>
      <c r="M42" s="191"/>
    </row>
    <row r="43" spans="1:13" x14ac:dyDescent="0.2">
      <c r="A43" s="177">
        <v>43927</v>
      </c>
      <c r="B43" s="205">
        <v>253720</v>
      </c>
      <c r="C43" s="205">
        <v>3249557</v>
      </c>
      <c r="D43" s="206">
        <v>3503277</v>
      </c>
      <c r="E43" s="207"/>
      <c r="F43" s="207"/>
      <c r="G43" s="207"/>
      <c r="H43" s="207"/>
      <c r="I43" s="208">
        <v>0</v>
      </c>
      <c r="J43" s="209">
        <v>3503277</v>
      </c>
      <c r="K43" s="210">
        <v>3208565</v>
      </c>
      <c r="L43" s="211">
        <v>294712</v>
      </c>
      <c r="M43" s="191"/>
    </row>
    <row r="44" spans="1:13" x14ac:dyDescent="0.2">
      <c r="A44" s="177">
        <v>43928</v>
      </c>
      <c r="B44" s="205">
        <v>262617</v>
      </c>
      <c r="C44" s="205">
        <v>3254224</v>
      </c>
      <c r="D44" s="206">
        <v>3516841</v>
      </c>
      <c r="E44" s="207"/>
      <c r="F44" s="207"/>
      <c r="G44" s="207"/>
      <c r="H44" s="207"/>
      <c r="I44" s="208">
        <v>0</v>
      </c>
      <c r="J44" s="209">
        <v>3516841</v>
      </c>
      <c r="K44" s="210">
        <v>3216843</v>
      </c>
      <c r="L44" s="211">
        <v>299998</v>
      </c>
      <c r="M44" s="191"/>
    </row>
    <row r="45" spans="1:13" x14ac:dyDescent="0.2">
      <c r="A45" s="177">
        <v>43929</v>
      </c>
      <c r="B45" s="205">
        <v>273890</v>
      </c>
      <c r="C45" s="205">
        <v>3258445</v>
      </c>
      <c r="D45" s="206">
        <v>3532335</v>
      </c>
      <c r="E45" s="207"/>
      <c r="F45" s="207"/>
      <c r="G45" s="207"/>
      <c r="H45" s="207"/>
      <c r="I45" s="208">
        <v>0</v>
      </c>
      <c r="J45" s="209">
        <v>3532335</v>
      </c>
      <c r="K45" s="210">
        <v>3226697</v>
      </c>
      <c r="L45" s="211">
        <v>305638</v>
      </c>
      <c r="M45" s="191"/>
    </row>
    <row r="46" spans="1:13" x14ac:dyDescent="0.2">
      <c r="A46" s="177">
        <v>43930</v>
      </c>
      <c r="B46" s="205">
        <v>276603</v>
      </c>
      <c r="C46" s="205">
        <v>3254759</v>
      </c>
      <c r="D46" s="206">
        <v>3531362</v>
      </c>
      <c r="E46" s="207"/>
      <c r="F46" s="207"/>
      <c r="G46" s="207"/>
      <c r="H46" s="207"/>
      <c r="I46" s="208">
        <v>0</v>
      </c>
      <c r="J46" s="209">
        <v>3531362</v>
      </c>
      <c r="K46" s="210">
        <v>3221635</v>
      </c>
      <c r="L46" s="211">
        <v>309727</v>
      </c>
      <c r="M46" s="191"/>
    </row>
    <row r="47" spans="1:13" x14ac:dyDescent="0.2">
      <c r="A47" s="177">
        <v>43931</v>
      </c>
      <c r="B47" s="205">
        <v>281482</v>
      </c>
      <c r="C47" s="205">
        <v>3248682</v>
      </c>
      <c r="D47" s="206">
        <v>3530164</v>
      </c>
      <c r="E47" s="207"/>
      <c r="F47" s="207"/>
      <c r="G47" s="207"/>
      <c r="H47" s="207"/>
      <c r="I47" s="208">
        <v>0</v>
      </c>
      <c r="J47" s="209">
        <v>3530164</v>
      </c>
      <c r="K47" s="210">
        <v>3217070</v>
      </c>
      <c r="L47" s="211">
        <v>313094</v>
      </c>
      <c r="M47" s="191"/>
    </row>
    <row r="48" spans="1:13" x14ac:dyDescent="0.2">
      <c r="A48" s="177">
        <v>43932</v>
      </c>
      <c r="B48" s="205">
        <v>279509</v>
      </c>
      <c r="C48" s="205">
        <v>3250858</v>
      </c>
      <c r="D48" s="206">
        <v>3530367</v>
      </c>
      <c r="E48" s="207"/>
      <c r="F48" s="207"/>
      <c r="G48" s="207"/>
      <c r="H48" s="207"/>
      <c r="I48" s="208">
        <v>0</v>
      </c>
      <c r="J48" s="209">
        <v>3530367</v>
      </c>
      <c r="K48" s="210">
        <v>3216782</v>
      </c>
      <c r="L48" s="211">
        <v>313585</v>
      </c>
      <c r="M48" s="191"/>
    </row>
    <row r="49" spans="1:13" x14ac:dyDescent="0.2">
      <c r="A49" s="177">
        <v>43933</v>
      </c>
      <c r="B49" s="205">
        <v>279743</v>
      </c>
      <c r="C49" s="205">
        <v>3251339</v>
      </c>
      <c r="D49" s="206">
        <v>3531082</v>
      </c>
      <c r="E49" s="207"/>
      <c r="F49" s="207"/>
      <c r="G49" s="207"/>
      <c r="H49" s="207"/>
      <c r="I49" s="208">
        <v>0</v>
      </c>
      <c r="J49" s="209">
        <v>3531082</v>
      </c>
      <c r="K49" s="210">
        <v>3217414</v>
      </c>
      <c r="L49" s="211">
        <v>313668</v>
      </c>
      <c r="M49" s="191"/>
    </row>
    <row r="50" spans="1:13" x14ac:dyDescent="0.2">
      <c r="A50" s="177">
        <v>43934</v>
      </c>
      <c r="B50" s="205">
        <v>303289</v>
      </c>
      <c r="C50" s="205">
        <v>3248152</v>
      </c>
      <c r="D50" s="206">
        <v>3551441</v>
      </c>
      <c r="E50" s="207"/>
      <c r="F50" s="207"/>
      <c r="G50" s="207"/>
      <c r="H50" s="207"/>
      <c r="I50" s="208">
        <v>0</v>
      </c>
      <c r="J50" s="209">
        <v>3551441</v>
      </c>
      <c r="K50" s="210">
        <v>3222001</v>
      </c>
      <c r="L50" s="211">
        <v>329440</v>
      </c>
      <c r="M50" s="191"/>
    </row>
    <row r="51" spans="1:13" x14ac:dyDescent="0.2">
      <c r="A51" s="177">
        <v>43935</v>
      </c>
      <c r="B51" s="205">
        <v>337324</v>
      </c>
      <c r="C51" s="205">
        <v>3242986</v>
      </c>
      <c r="D51" s="206">
        <v>3580310</v>
      </c>
      <c r="E51" s="207"/>
      <c r="F51" s="207"/>
      <c r="G51" s="207"/>
      <c r="H51" s="207"/>
      <c r="I51" s="208">
        <v>0</v>
      </c>
      <c r="J51" s="209">
        <v>3580310</v>
      </c>
      <c r="K51" s="210">
        <v>3231285</v>
      </c>
      <c r="L51" s="211">
        <v>349025</v>
      </c>
      <c r="M51" s="191"/>
    </row>
    <row r="52" spans="1:13" x14ac:dyDescent="0.2">
      <c r="A52" s="177">
        <v>43936</v>
      </c>
      <c r="B52" s="205">
        <v>352457</v>
      </c>
      <c r="C52" s="205">
        <v>3239559</v>
      </c>
      <c r="D52" s="206">
        <v>3592016</v>
      </c>
      <c r="E52" s="207"/>
      <c r="F52" s="207"/>
      <c r="G52" s="207"/>
      <c r="H52" s="207"/>
      <c r="I52" s="208">
        <v>0</v>
      </c>
      <c r="J52" s="209">
        <v>3592016</v>
      </c>
      <c r="K52" s="210">
        <v>3230318</v>
      </c>
      <c r="L52" s="211">
        <v>361698</v>
      </c>
      <c r="M52" s="191"/>
    </row>
    <row r="53" spans="1:13" x14ac:dyDescent="0.2">
      <c r="A53" s="177">
        <v>43937</v>
      </c>
      <c r="B53" s="205">
        <v>364654</v>
      </c>
      <c r="C53" s="205">
        <v>3233275</v>
      </c>
      <c r="D53" s="206">
        <v>3597929</v>
      </c>
      <c r="E53" s="207"/>
      <c r="F53" s="207"/>
      <c r="G53" s="207"/>
      <c r="H53" s="207"/>
      <c r="I53" s="208">
        <v>0</v>
      </c>
      <c r="J53" s="209">
        <v>3597929</v>
      </c>
      <c r="K53" s="210">
        <v>3230907</v>
      </c>
      <c r="L53" s="211">
        <v>367022</v>
      </c>
      <c r="M53" s="191"/>
    </row>
    <row r="54" spans="1:13" x14ac:dyDescent="0.2">
      <c r="A54" s="177">
        <v>43938</v>
      </c>
      <c r="B54" s="205">
        <v>372298</v>
      </c>
      <c r="C54" s="205">
        <v>3234006</v>
      </c>
      <c r="D54" s="206">
        <v>3606304</v>
      </c>
      <c r="E54" s="207"/>
      <c r="F54" s="207"/>
      <c r="G54" s="207"/>
      <c r="H54" s="207"/>
      <c r="I54" s="208">
        <v>0</v>
      </c>
      <c r="J54" s="209">
        <v>3606304</v>
      </c>
      <c r="K54" s="210">
        <v>3236066</v>
      </c>
      <c r="L54" s="211">
        <v>370238</v>
      </c>
      <c r="M54" s="191"/>
    </row>
    <row r="55" spans="1:13" x14ac:dyDescent="0.2">
      <c r="A55" s="177">
        <v>43939</v>
      </c>
      <c r="B55" s="205">
        <v>364553</v>
      </c>
      <c r="C55" s="205">
        <v>3231038</v>
      </c>
      <c r="D55" s="206">
        <v>3595591</v>
      </c>
      <c r="E55" s="207"/>
      <c r="F55" s="207"/>
      <c r="G55" s="207"/>
      <c r="H55" s="207"/>
      <c r="I55" s="208">
        <v>0</v>
      </c>
      <c r="J55" s="209">
        <v>3595591</v>
      </c>
      <c r="K55" s="210">
        <v>3221829</v>
      </c>
      <c r="L55" s="211">
        <v>373762</v>
      </c>
      <c r="M55" s="191"/>
    </row>
    <row r="56" spans="1:13" x14ac:dyDescent="0.2">
      <c r="A56" s="177">
        <v>43940</v>
      </c>
      <c r="B56" s="205">
        <v>364506</v>
      </c>
      <c r="C56" s="205">
        <v>3228769</v>
      </c>
      <c r="D56" s="206">
        <v>3593275</v>
      </c>
      <c r="E56" s="207"/>
      <c r="F56" s="207"/>
      <c r="G56" s="207"/>
      <c r="H56" s="207"/>
      <c r="I56" s="208">
        <v>0</v>
      </c>
      <c r="J56" s="209">
        <v>3593275</v>
      </c>
      <c r="K56" s="210">
        <v>3219566</v>
      </c>
      <c r="L56" s="211">
        <v>373709</v>
      </c>
      <c r="M56" s="191"/>
    </row>
    <row r="57" spans="1:13" x14ac:dyDescent="0.2">
      <c r="A57" s="177">
        <v>43941</v>
      </c>
      <c r="B57" s="205">
        <v>388674</v>
      </c>
      <c r="C57" s="205">
        <v>3219846</v>
      </c>
      <c r="D57" s="206">
        <v>3608520</v>
      </c>
      <c r="E57" s="207"/>
      <c r="F57" s="207"/>
      <c r="G57" s="207"/>
      <c r="H57" s="207"/>
      <c r="I57" s="208">
        <v>0</v>
      </c>
      <c r="J57" s="209">
        <v>3608520</v>
      </c>
      <c r="K57" s="210">
        <v>3220571</v>
      </c>
      <c r="L57" s="211">
        <v>387949</v>
      </c>
      <c r="M57" s="191"/>
    </row>
    <row r="58" spans="1:13" x14ac:dyDescent="0.2">
      <c r="A58" s="177">
        <v>43942</v>
      </c>
      <c r="B58" s="205">
        <v>391912</v>
      </c>
      <c r="C58" s="205">
        <v>3215783</v>
      </c>
      <c r="D58" s="206">
        <v>3607695</v>
      </c>
      <c r="E58" s="207"/>
      <c r="F58" s="207"/>
      <c r="G58" s="207"/>
      <c r="H58" s="207"/>
      <c r="I58" s="208">
        <v>0</v>
      </c>
      <c r="J58" s="209">
        <v>3607695</v>
      </c>
      <c r="K58" s="210">
        <v>3216265</v>
      </c>
      <c r="L58" s="211">
        <v>391430</v>
      </c>
      <c r="M58" s="191"/>
    </row>
    <row r="59" spans="1:13" x14ac:dyDescent="0.2">
      <c r="A59" s="177">
        <v>43943</v>
      </c>
      <c r="B59" s="205">
        <v>396585</v>
      </c>
      <c r="C59" s="205">
        <v>3211065</v>
      </c>
      <c r="D59" s="206">
        <v>3607650</v>
      </c>
      <c r="E59" s="207"/>
      <c r="F59" s="207"/>
      <c r="G59" s="207"/>
      <c r="H59" s="207"/>
      <c r="I59" s="208">
        <v>0</v>
      </c>
      <c r="J59" s="209">
        <v>3607650</v>
      </c>
      <c r="K59" s="210">
        <v>3213248</v>
      </c>
      <c r="L59" s="211">
        <v>394402</v>
      </c>
      <c r="M59" s="191"/>
    </row>
    <row r="60" spans="1:13" x14ac:dyDescent="0.2">
      <c r="A60" s="177">
        <v>43944</v>
      </c>
      <c r="B60" s="205">
        <v>401467</v>
      </c>
      <c r="C60" s="205">
        <v>3206681</v>
      </c>
      <c r="D60" s="206">
        <v>3608148</v>
      </c>
      <c r="E60" s="207"/>
      <c r="F60" s="207"/>
      <c r="G60" s="207"/>
      <c r="H60" s="207"/>
      <c r="I60" s="208">
        <v>0</v>
      </c>
      <c r="J60" s="209">
        <v>3608148</v>
      </c>
      <c r="K60" s="210">
        <v>3211547</v>
      </c>
      <c r="L60" s="211">
        <v>396601</v>
      </c>
      <c r="M60" s="191"/>
    </row>
    <row r="61" spans="1:13" x14ac:dyDescent="0.2">
      <c r="A61" s="177">
        <v>43945</v>
      </c>
      <c r="B61" s="205">
        <v>410267</v>
      </c>
      <c r="C61" s="205">
        <v>3206938</v>
      </c>
      <c r="D61" s="206">
        <v>3617205</v>
      </c>
      <c r="E61" s="207"/>
      <c r="F61" s="207"/>
      <c r="G61" s="207"/>
      <c r="H61" s="207"/>
      <c r="I61" s="208">
        <v>0</v>
      </c>
      <c r="J61" s="209">
        <v>3617205</v>
      </c>
      <c r="K61" s="210">
        <v>3219213</v>
      </c>
      <c r="L61" s="211">
        <v>397992</v>
      </c>
      <c r="M61" s="191"/>
    </row>
    <row r="62" spans="1:13" x14ac:dyDescent="0.2">
      <c r="A62" s="177">
        <v>43946</v>
      </c>
      <c r="B62" s="205">
        <v>397811</v>
      </c>
      <c r="C62" s="205">
        <v>3202893</v>
      </c>
      <c r="D62" s="206">
        <v>3600704</v>
      </c>
      <c r="E62" s="207"/>
      <c r="F62" s="207"/>
      <c r="G62" s="207"/>
      <c r="H62" s="207"/>
      <c r="I62" s="208">
        <v>0</v>
      </c>
      <c r="J62" s="209">
        <v>3600704</v>
      </c>
      <c r="K62" s="210">
        <v>3200477</v>
      </c>
      <c r="L62" s="211">
        <v>400227</v>
      </c>
      <c r="M62" s="191"/>
    </row>
    <row r="63" spans="1:13" x14ac:dyDescent="0.2">
      <c r="A63" s="177">
        <v>43947</v>
      </c>
      <c r="B63" s="205">
        <v>395085</v>
      </c>
      <c r="C63" s="205">
        <v>3198321</v>
      </c>
      <c r="D63" s="206">
        <v>3593406</v>
      </c>
      <c r="E63" s="207"/>
      <c r="F63" s="207"/>
      <c r="G63" s="207"/>
      <c r="H63" s="207"/>
      <c r="I63" s="208">
        <v>0</v>
      </c>
      <c r="J63" s="209">
        <v>3593406</v>
      </c>
      <c r="K63" s="210">
        <v>3193160</v>
      </c>
      <c r="L63" s="211">
        <v>400246</v>
      </c>
      <c r="M63" s="191"/>
    </row>
    <row r="64" spans="1:13" x14ac:dyDescent="0.2">
      <c r="A64" s="177">
        <v>43948</v>
      </c>
      <c r="B64" s="205">
        <v>413249</v>
      </c>
      <c r="C64" s="205">
        <v>3168868</v>
      </c>
      <c r="D64" s="206">
        <v>3582117</v>
      </c>
      <c r="E64" s="207"/>
      <c r="F64" s="207"/>
      <c r="G64" s="207"/>
      <c r="H64" s="207"/>
      <c r="I64" s="208">
        <v>0</v>
      </c>
      <c r="J64" s="209">
        <v>3582117</v>
      </c>
      <c r="K64" s="210">
        <v>3177254</v>
      </c>
      <c r="L64" s="211">
        <v>404863</v>
      </c>
      <c r="M64" s="191"/>
    </row>
    <row r="65" spans="1:13" x14ac:dyDescent="0.2">
      <c r="A65" s="177">
        <v>43949</v>
      </c>
      <c r="B65" s="205">
        <v>411204</v>
      </c>
      <c r="C65" s="205">
        <v>3167228</v>
      </c>
      <c r="D65" s="206">
        <v>3578432</v>
      </c>
      <c r="E65" s="207"/>
      <c r="F65" s="207"/>
      <c r="G65" s="207"/>
      <c r="H65" s="207"/>
      <c r="I65" s="208">
        <v>0</v>
      </c>
      <c r="J65" s="209">
        <v>3578432</v>
      </c>
      <c r="K65" s="210">
        <v>3172325</v>
      </c>
      <c r="L65" s="211">
        <v>406107</v>
      </c>
      <c r="M65" s="191"/>
    </row>
    <row r="66" spans="1:13" x14ac:dyDescent="0.2">
      <c r="A66" s="177">
        <v>43950</v>
      </c>
      <c r="B66" s="205">
        <v>412036</v>
      </c>
      <c r="C66" s="205">
        <v>3163650</v>
      </c>
      <c r="D66" s="206">
        <v>3575686</v>
      </c>
      <c r="E66" s="207"/>
      <c r="F66" s="207"/>
      <c r="G66" s="207"/>
      <c r="H66" s="207"/>
      <c r="I66" s="208">
        <v>0</v>
      </c>
      <c r="J66" s="209">
        <v>3575686</v>
      </c>
      <c r="K66" s="210">
        <v>3168946</v>
      </c>
      <c r="L66" s="211">
        <v>406740</v>
      </c>
      <c r="M66" s="191"/>
    </row>
    <row r="67" spans="1:13" x14ac:dyDescent="0.2">
      <c r="A67" s="177">
        <v>43951</v>
      </c>
      <c r="B67" s="205">
        <v>416640</v>
      </c>
      <c r="C67" s="205">
        <v>3159552</v>
      </c>
      <c r="D67" s="206">
        <v>3576192</v>
      </c>
      <c r="E67" s="207"/>
      <c r="F67" s="207"/>
      <c r="G67" s="207"/>
      <c r="H67" s="207"/>
      <c r="I67" s="208">
        <v>0</v>
      </c>
      <c r="J67" s="209">
        <v>3576192</v>
      </c>
      <c r="K67" s="210">
        <v>3170643</v>
      </c>
      <c r="L67" s="211">
        <v>405549</v>
      </c>
      <c r="M67" s="191"/>
    </row>
    <row r="68" spans="1:13" x14ac:dyDescent="0.2">
      <c r="A68" s="177">
        <v>43952</v>
      </c>
      <c r="B68" s="205">
        <v>413134</v>
      </c>
      <c r="C68" s="205">
        <v>3146446</v>
      </c>
      <c r="D68" s="206">
        <v>3559580</v>
      </c>
      <c r="E68" s="207"/>
      <c r="F68" s="207"/>
      <c r="G68" s="207"/>
      <c r="H68" s="207"/>
      <c r="I68" s="208">
        <v>0</v>
      </c>
      <c r="J68" s="209">
        <v>3559580</v>
      </c>
      <c r="K68" s="210">
        <v>3139839</v>
      </c>
      <c r="L68" s="211">
        <v>419741</v>
      </c>
      <c r="M68" s="191"/>
    </row>
    <row r="69" spans="1:13" x14ac:dyDescent="0.2">
      <c r="A69" s="177">
        <v>43953</v>
      </c>
      <c r="B69" s="205">
        <v>413595</v>
      </c>
      <c r="C69" s="205">
        <v>3146650</v>
      </c>
      <c r="D69" s="206">
        <v>3560245</v>
      </c>
      <c r="E69" s="207"/>
      <c r="F69" s="207"/>
      <c r="G69" s="207"/>
      <c r="H69" s="207"/>
      <c r="I69" s="208">
        <v>0</v>
      </c>
      <c r="J69" s="209">
        <v>3560245</v>
      </c>
      <c r="K69" s="210">
        <v>3140028</v>
      </c>
      <c r="L69" s="211">
        <v>420217</v>
      </c>
      <c r="M69" s="191"/>
    </row>
    <row r="70" spans="1:13" x14ac:dyDescent="0.2">
      <c r="A70" s="177">
        <v>43954</v>
      </c>
      <c r="B70" s="205">
        <v>413269</v>
      </c>
      <c r="C70" s="205">
        <v>3144950</v>
      </c>
      <c r="D70" s="206">
        <v>3558219</v>
      </c>
      <c r="E70" s="207"/>
      <c r="F70" s="207"/>
      <c r="G70" s="207"/>
      <c r="H70" s="207"/>
      <c r="I70" s="208">
        <v>0</v>
      </c>
      <c r="J70" s="209">
        <v>3558219</v>
      </c>
      <c r="K70" s="210">
        <v>3138106</v>
      </c>
      <c r="L70" s="211">
        <v>420113</v>
      </c>
      <c r="M70" s="191"/>
    </row>
    <row r="71" spans="1:13" x14ac:dyDescent="0.2">
      <c r="A71" s="177">
        <v>43955</v>
      </c>
      <c r="B71" s="205">
        <v>431907</v>
      </c>
      <c r="C71" s="205">
        <v>3068346</v>
      </c>
      <c r="D71" s="206">
        <v>3500253</v>
      </c>
      <c r="E71" s="207"/>
      <c r="F71" s="207"/>
      <c r="G71" s="207"/>
      <c r="H71" s="207"/>
      <c r="I71" s="208">
        <v>0</v>
      </c>
      <c r="J71" s="209">
        <v>3500253</v>
      </c>
      <c r="K71" s="210">
        <v>3077580</v>
      </c>
      <c r="L71" s="211">
        <v>422673</v>
      </c>
      <c r="M71" s="191"/>
    </row>
    <row r="72" spans="1:13" x14ac:dyDescent="0.2">
      <c r="A72" s="177">
        <v>43956</v>
      </c>
      <c r="B72" s="205">
        <v>427226</v>
      </c>
      <c r="C72" s="205">
        <v>3042435</v>
      </c>
      <c r="D72" s="206">
        <v>3469661</v>
      </c>
      <c r="E72" s="207"/>
      <c r="F72" s="207"/>
      <c r="G72" s="207"/>
      <c r="H72" s="207"/>
      <c r="I72" s="208">
        <v>0</v>
      </c>
      <c r="J72" s="209">
        <v>3469661</v>
      </c>
      <c r="K72" s="210">
        <v>3046360</v>
      </c>
      <c r="L72" s="211">
        <v>423301</v>
      </c>
      <c r="M72" s="191"/>
    </row>
    <row r="73" spans="1:13" x14ac:dyDescent="0.2">
      <c r="A73" s="177">
        <v>43957</v>
      </c>
      <c r="B73" s="205">
        <v>428165</v>
      </c>
      <c r="C73" s="205">
        <v>3022728</v>
      </c>
      <c r="D73" s="206">
        <v>3450893</v>
      </c>
      <c r="E73" s="207"/>
      <c r="F73" s="207"/>
      <c r="G73" s="207"/>
      <c r="H73" s="207"/>
      <c r="I73" s="208">
        <v>0</v>
      </c>
      <c r="J73" s="209">
        <v>3450893</v>
      </c>
      <c r="K73" s="210">
        <v>3026547</v>
      </c>
      <c r="L73" s="211">
        <v>424346</v>
      </c>
      <c r="M73" s="191"/>
    </row>
    <row r="74" spans="1:13" x14ac:dyDescent="0.2">
      <c r="A74" s="177">
        <v>43958</v>
      </c>
      <c r="B74" s="205">
        <v>432609</v>
      </c>
      <c r="C74" s="205">
        <v>3011061</v>
      </c>
      <c r="D74" s="206">
        <v>3443670</v>
      </c>
      <c r="E74" s="207"/>
      <c r="F74" s="207"/>
      <c r="G74" s="207"/>
      <c r="H74" s="207"/>
      <c r="I74" s="208">
        <v>0</v>
      </c>
      <c r="J74" s="209">
        <v>3443670</v>
      </c>
      <c r="K74" s="210">
        <v>3018512</v>
      </c>
      <c r="L74" s="211">
        <v>425158</v>
      </c>
      <c r="M74" s="191"/>
    </row>
    <row r="75" spans="1:13" x14ac:dyDescent="0.2">
      <c r="A75" s="177">
        <v>43959</v>
      </c>
      <c r="B75" s="205">
        <v>442662</v>
      </c>
      <c r="C75" s="205">
        <v>3004406</v>
      </c>
      <c r="D75" s="206">
        <v>3447068</v>
      </c>
      <c r="E75" s="207"/>
      <c r="F75" s="207"/>
      <c r="G75" s="207"/>
      <c r="H75" s="207"/>
      <c r="I75" s="208">
        <v>0</v>
      </c>
      <c r="J75" s="209">
        <v>3447068</v>
      </c>
      <c r="K75" s="210">
        <v>3021170</v>
      </c>
      <c r="L75" s="211">
        <v>425898</v>
      </c>
      <c r="M75" s="191"/>
    </row>
    <row r="76" spans="1:13" x14ac:dyDescent="0.2">
      <c r="A76" s="177">
        <v>43960</v>
      </c>
      <c r="B76" s="205">
        <v>420399</v>
      </c>
      <c r="C76" s="205">
        <v>2995161</v>
      </c>
      <c r="D76" s="206">
        <v>3415560</v>
      </c>
      <c r="E76" s="207"/>
      <c r="F76" s="207"/>
      <c r="G76" s="207"/>
      <c r="H76" s="207"/>
      <c r="I76" s="208">
        <v>0</v>
      </c>
      <c r="J76" s="209">
        <v>3415560</v>
      </c>
      <c r="K76" s="210">
        <v>2989774</v>
      </c>
      <c r="L76" s="211">
        <v>425786</v>
      </c>
      <c r="M76" s="191"/>
    </row>
    <row r="77" spans="1:13" x14ac:dyDescent="0.2">
      <c r="A77" s="177">
        <v>43961</v>
      </c>
      <c r="B77" s="205">
        <v>418351</v>
      </c>
      <c r="C77" s="205">
        <v>2993092</v>
      </c>
      <c r="D77" s="206">
        <v>3411443</v>
      </c>
      <c r="E77" s="207"/>
      <c r="F77" s="207"/>
      <c r="G77" s="207"/>
      <c r="H77" s="207"/>
      <c r="I77" s="208">
        <v>0</v>
      </c>
      <c r="J77" s="209">
        <v>3411443</v>
      </c>
      <c r="K77" s="210">
        <v>2985877</v>
      </c>
      <c r="L77" s="211">
        <v>425566</v>
      </c>
      <c r="M77" s="191"/>
    </row>
    <row r="78" spans="1:13" x14ac:dyDescent="0.2">
      <c r="A78" s="177">
        <v>43962</v>
      </c>
      <c r="B78" s="205">
        <v>423218</v>
      </c>
      <c r="C78" s="205">
        <v>2801770</v>
      </c>
      <c r="D78" s="206">
        <v>3224988</v>
      </c>
      <c r="E78" s="207"/>
      <c r="F78" s="207"/>
      <c r="G78" s="207"/>
      <c r="H78" s="207"/>
      <c r="I78" s="208">
        <v>0</v>
      </c>
      <c r="J78" s="209">
        <v>3224988</v>
      </c>
      <c r="K78" s="210">
        <v>2805970</v>
      </c>
      <c r="L78" s="211">
        <v>419018</v>
      </c>
      <c r="M78" s="191"/>
    </row>
    <row r="79" spans="1:13" x14ac:dyDescent="0.2">
      <c r="A79" s="177">
        <v>43963</v>
      </c>
      <c r="B79" s="205">
        <v>417618</v>
      </c>
      <c r="C79" s="205">
        <v>2769465</v>
      </c>
      <c r="D79" s="206">
        <v>3187083</v>
      </c>
      <c r="E79" s="207"/>
      <c r="F79" s="207"/>
      <c r="G79" s="207"/>
      <c r="H79" s="207"/>
      <c r="I79" s="208">
        <v>0</v>
      </c>
      <c r="J79" s="209">
        <v>3187083</v>
      </c>
      <c r="K79" s="210">
        <v>2768293</v>
      </c>
      <c r="L79" s="211">
        <v>418790</v>
      </c>
      <c r="M79" s="191"/>
    </row>
    <row r="80" spans="1:13" x14ac:dyDescent="0.2">
      <c r="A80" s="177">
        <v>43964</v>
      </c>
      <c r="B80" s="205">
        <v>417778</v>
      </c>
      <c r="C80" s="205">
        <v>2743567</v>
      </c>
      <c r="D80" s="206">
        <v>3161345</v>
      </c>
      <c r="E80" s="207"/>
      <c r="F80" s="207"/>
      <c r="G80" s="207"/>
      <c r="H80" s="207"/>
      <c r="I80" s="208">
        <v>0</v>
      </c>
      <c r="J80" s="209">
        <v>3161345</v>
      </c>
      <c r="K80" s="210">
        <v>2742030</v>
      </c>
      <c r="L80" s="211">
        <v>419315</v>
      </c>
      <c r="M80" s="191"/>
    </row>
    <row r="81" spans="1:13" x14ac:dyDescent="0.2">
      <c r="A81" s="177">
        <v>43965</v>
      </c>
      <c r="B81" s="205">
        <v>424709</v>
      </c>
      <c r="C81" s="205">
        <v>2730419</v>
      </c>
      <c r="D81" s="206">
        <v>3155128</v>
      </c>
      <c r="E81" s="207"/>
      <c r="F81" s="207"/>
      <c r="G81" s="207"/>
      <c r="H81" s="207"/>
      <c r="I81" s="208">
        <v>0</v>
      </c>
      <c r="J81" s="209">
        <v>3155128</v>
      </c>
      <c r="K81" s="210">
        <v>2734469</v>
      </c>
      <c r="L81" s="211">
        <v>420659</v>
      </c>
      <c r="M81" s="191"/>
    </row>
    <row r="82" spans="1:13" x14ac:dyDescent="0.2">
      <c r="A82" s="177">
        <v>43966</v>
      </c>
      <c r="B82" s="205">
        <v>435918</v>
      </c>
      <c r="C82" s="205">
        <v>2720207</v>
      </c>
      <c r="D82" s="206">
        <v>3156125</v>
      </c>
      <c r="E82" s="207"/>
      <c r="F82" s="207"/>
      <c r="G82" s="207"/>
      <c r="H82" s="207"/>
      <c r="I82" s="208">
        <v>0</v>
      </c>
      <c r="J82" s="209">
        <v>3156125</v>
      </c>
      <c r="K82" s="210">
        <v>2734822</v>
      </c>
      <c r="L82" s="211">
        <v>421303</v>
      </c>
      <c r="M82" s="191"/>
    </row>
    <row r="83" spans="1:13" x14ac:dyDescent="0.2">
      <c r="A83" s="177">
        <v>43967</v>
      </c>
      <c r="B83" s="205">
        <v>412706</v>
      </c>
      <c r="C83" s="205">
        <v>2710509</v>
      </c>
      <c r="D83" s="206">
        <v>3123215</v>
      </c>
      <c r="E83" s="207"/>
      <c r="F83" s="207"/>
      <c r="G83" s="207"/>
      <c r="H83" s="207"/>
      <c r="I83" s="208">
        <v>0</v>
      </c>
      <c r="J83" s="209">
        <v>3123215</v>
      </c>
      <c r="K83" s="210">
        <v>2702219</v>
      </c>
      <c r="L83" s="211">
        <v>420996</v>
      </c>
      <c r="M83" s="191"/>
    </row>
    <row r="84" spans="1:13" x14ac:dyDescent="0.2">
      <c r="A84" s="177">
        <v>43968</v>
      </c>
      <c r="B84" s="205">
        <v>410551</v>
      </c>
      <c r="C84" s="205">
        <v>2706734</v>
      </c>
      <c r="D84" s="206">
        <v>3117285</v>
      </c>
      <c r="E84" s="207"/>
      <c r="F84" s="207"/>
      <c r="G84" s="207"/>
      <c r="H84" s="207"/>
      <c r="I84" s="208">
        <v>0</v>
      </c>
      <c r="J84" s="209">
        <v>3117285</v>
      </c>
      <c r="K84" s="210">
        <v>2696494</v>
      </c>
      <c r="L84" s="211">
        <v>420791</v>
      </c>
      <c r="M84" s="191"/>
    </row>
    <row r="85" spans="1:13" x14ac:dyDescent="0.2">
      <c r="A85" s="177">
        <v>43969</v>
      </c>
      <c r="B85" s="205">
        <v>416184</v>
      </c>
      <c r="C85" s="205">
        <v>2599914</v>
      </c>
      <c r="D85" s="206">
        <v>3016098</v>
      </c>
      <c r="E85" s="207"/>
      <c r="F85" s="207"/>
      <c r="G85" s="207"/>
      <c r="H85" s="207"/>
      <c r="I85" s="208">
        <v>0</v>
      </c>
      <c r="J85" s="209">
        <v>3016098</v>
      </c>
      <c r="K85" s="210">
        <v>2602636</v>
      </c>
      <c r="L85" s="211">
        <v>413462</v>
      </c>
      <c r="M85" s="191"/>
    </row>
    <row r="86" spans="1:13" x14ac:dyDescent="0.2">
      <c r="A86" s="177">
        <v>43970</v>
      </c>
      <c r="B86" s="205">
        <v>408002</v>
      </c>
      <c r="C86" s="205">
        <v>2566442</v>
      </c>
      <c r="D86" s="206">
        <v>2974444</v>
      </c>
      <c r="E86" s="207"/>
      <c r="F86" s="207"/>
      <c r="G86" s="207"/>
      <c r="H86" s="207"/>
      <c r="I86" s="208">
        <v>0</v>
      </c>
      <c r="J86" s="209">
        <v>2974444</v>
      </c>
      <c r="K86" s="210">
        <v>2561668</v>
      </c>
      <c r="L86" s="211">
        <v>412776</v>
      </c>
      <c r="M86" s="191"/>
    </row>
    <row r="87" spans="1:13" x14ac:dyDescent="0.2">
      <c r="A87" s="177">
        <v>43971</v>
      </c>
      <c r="B87" s="205">
        <v>407355</v>
      </c>
      <c r="C87" s="205">
        <v>2539684</v>
      </c>
      <c r="D87" s="206">
        <v>2947039</v>
      </c>
      <c r="E87" s="207"/>
      <c r="F87" s="207"/>
      <c r="G87" s="207"/>
      <c r="H87" s="207"/>
      <c r="I87" s="208">
        <v>0</v>
      </c>
      <c r="J87" s="209">
        <v>2947039</v>
      </c>
      <c r="K87" s="210">
        <v>2534493</v>
      </c>
      <c r="L87" s="211">
        <v>412546</v>
      </c>
      <c r="M87" s="191"/>
    </row>
    <row r="88" spans="1:13" x14ac:dyDescent="0.2">
      <c r="A88" s="177">
        <v>43972</v>
      </c>
      <c r="B88" s="205">
        <v>412114</v>
      </c>
      <c r="C88" s="205">
        <v>2520060</v>
      </c>
      <c r="D88" s="206">
        <v>2932174</v>
      </c>
      <c r="E88" s="207"/>
      <c r="F88" s="207"/>
      <c r="G88" s="207"/>
      <c r="H88" s="207"/>
      <c r="I88" s="208">
        <v>0</v>
      </c>
      <c r="J88" s="209">
        <v>2932174</v>
      </c>
      <c r="K88" s="210">
        <v>2519427</v>
      </c>
      <c r="L88" s="211">
        <v>412747</v>
      </c>
      <c r="M88" s="191"/>
    </row>
    <row r="89" spans="1:13" x14ac:dyDescent="0.2">
      <c r="A89" s="177">
        <v>43973</v>
      </c>
      <c r="B89" s="205">
        <v>428065</v>
      </c>
      <c r="C89" s="205">
        <v>2502153</v>
      </c>
      <c r="D89" s="206">
        <v>2930218</v>
      </c>
      <c r="E89" s="207"/>
      <c r="F89" s="207"/>
      <c r="G89" s="207"/>
      <c r="H89" s="207"/>
      <c r="I89" s="208">
        <v>0</v>
      </c>
      <c r="J89" s="209">
        <v>2930218</v>
      </c>
      <c r="K89" s="210">
        <v>2517098</v>
      </c>
      <c r="L89" s="211">
        <v>413120</v>
      </c>
      <c r="M89" s="191"/>
    </row>
    <row r="90" spans="1:13" x14ac:dyDescent="0.2">
      <c r="A90" s="177">
        <v>43974</v>
      </c>
      <c r="B90" s="205">
        <v>402938</v>
      </c>
      <c r="C90" s="205">
        <v>2486932</v>
      </c>
      <c r="D90" s="206">
        <v>2889870</v>
      </c>
      <c r="E90" s="207"/>
      <c r="F90" s="207"/>
      <c r="G90" s="207"/>
      <c r="H90" s="207"/>
      <c r="I90" s="208">
        <v>0</v>
      </c>
      <c r="J90" s="209">
        <v>2889870</v>
      </c>
      <c r="K90" s="210">
        <v>2476709</v>
      </c>
      <c r="L90" s="211">
        <v>413161</v>
      </c>
      <c r="M90" s="191"/>
    </row>
    <row r="91" spans="1:13" x14ac:dyDescent="0.2">
      <c r="A91" s="177">
        <v>43975</v>
      </c>
      <c r="B91" s="205">
        <v>399173</v>
      </c>
      <c r="C91" s="205">
        <v>2483872</v>
      </c>
      <c r="D91" s="206">
        <v>2883045</v>
      </c>
      <c r="E91" s="207"/>
      <c r="F91" s="207"/>
      <c r="G91" s="207"/>
      <c r="H91" s="207"/>
      <c r="I91" s="208">
        <v>0</v>
      </c>
      <c r="J91" s="209">
        <v>2883045</v>
      </c>
      <c r="K91" s="210">
        <v>2470108</v>
      </c>
      <c r="L91" s="211">
        <v>412937</v>
      </c>
      <c r="M91" s="191"/>
    </row>
    <row r="92" spans="1:13" x14ac:dyDescent="0.2">
      <c r="A92" s="177">
        <v>43976</v>
      </c>
      <c r="B92" s="205">
        <v>404944</v>
      </c>
      <c r="C92" s="205">
        <v>2337941</v>
      </c>
      <c r="D92" s="206">
        <v>2742885</v>
      </c>
      <c r="E92" s="207"/>
      <c r="F92" s="207"/>
      <c r="G92" s="207"/>
      <c r="H92" s="207"/>
      <c r="I92" s="208">
        <v>0</v>
      </c>
      <c r="J92" s="209">
        <v>2742885</v>
      </c>
      <c r="K92" s="210">
        <v>2337674</v>
      </c>
      <c r="L92" s="211">
        <v>405211</v>
      </c>
      <c r="M92" s="191"/>
    </row>
    <row r="93" spans="1:13" x14ac:dyDescent="0.2">
      <c r="A93" s="177">
        <v>43977</v>
      </c>
      <c r="B93" s="205">
        <v>396514</v>
      </c>
      <c r="C93" s="205">
        <v>2306421</v>
      </c>
      <c r="D93" s="206">
        <v>2702935</v>
      </c>
      <c r="E93" s="207"/>
      <c r="F93" s="207"/>
      <c r="G93" s="207"/>
      <c r="H93" s="207"/>
      <c r="I93" s="208">
        <v>0</v>
      </c>
      <c r="J93" s="209">
        <v>2702935</v>
      </c>
      <c r="K93" s="210">
        <v>2298055</v>
      </c>
      <c r="L93" s="211">
        <v>404880</v>
      </c>
      <c r="M93" s="191"/>
    </row>
    <row r="94" spans="1:13" x14ac:dyDescent="0.2">
      <c r="A94" s="177">
        <v>43978</v>
      </c>
      <c r="B94" s="205">
        <v>395481</v>
      </c>
      <c r="C94" s="205">
        <v>2280801</v>
      </c>
      <c r="D94" s="206">
        <v>2676282</v>
      </c>
      <c r="E94" s="207"/>
      <c r="F94" s="207"/>
      <c r="G94" s="207"/>
      <c r="H94" s="207"/>
      <c r="I94" s="208">
        <v>0</v>
      </c>
      <c r="J94" s="209">
        <v>2676282</v>
      </c>
      <c r="K94" s="210">
        <v>2271259</v>
      </c>
      <c r="L94" s="211">
        <v>405023</v>
      </c>
      <c r="M94" s="191"/>
    </row>
    <row r="95" spans="1:13" x14ac:dyDescent="0.2">
      <c r="A95" s="177">
        <v>43979</v>
      </c>
      <c r="B95" s="205">
        <v>402274</v>
      </c>
      <c r="C95" s="205">
        <v>2263543</v>
      </c>
      <c r="D95" s="206">
        <v>2665817</v>
      </c>
      <c r="E95" s="207"/>
      <c r="F95" s="207"/>
      <c r="G95" s="207"/>
      <c r="H95" s="207"/>
      <c r="I95" s="208">
        <v>0</v>
      </c>
      <c r="J95" s="209">
        <v>2665817</v>
      </c>
      <c r="K95" s="210">
        <v>2260901</v>
      </c>
      <c r="L95" s="211">
        <v>404916</v>
      </c>
      <c r="M95" s="191"/>
    </row>
    <row r="96" spans="1:13" x14ac:dyDescent="0.2">
      <c r="A96" s="177">
        <v>43980</v>
      </c>
      <c r="B96" s="205">
        <v>418367</v>
      </c>
      <c r="C96" s="205">
        <v>2246808</v>
      </c>
      <c r="D96" s="206">
        <v>2665175</v>
      </c>
      <c r="E96" s="207"/>
      <c r="F96" s="207"/>
      <c r="G96" s="207"/>
      <c r="H96" s="207"/>
      <c r="I96" s="208">
        <v>0</v>
      </c>
      <c r="J96" s="209">
        <v>2665175</v>
      </c>
      <c r="K96" s="210">
        <v>2260195</v>
      </c>
      <c r="L96" s="211">
        <v>404980</v>
      </c>
      <c r="M96" s="191"/>
    </row>
    <row r="97" spans="1:13" x14ac:dyDescent="0.2">
      <c r="A97" s="177">
        <v>43981</v>
      </c>
      <c r="B97" s="205">
        <v>389738</v>
      </c>
      <c r="C97" s="205">
        <v>2227772</v>
      </c>
      <c r="D97" s="206">
        <v>2617510</v>
      </c>
      <c r="E97" s="207"/>
      <c r="F97" s="207"/>
      <c r="G97" s="207"/>
      <c r="H97" s="207"/>
      <c r="I97" s="208">
        <v>0</v>
      </c>
      <c r="J97" s="209">
        <v>2617510</v>
      </c>
      <c r="K97" s="210">
        <v>2213055</v>
      </c>
      <c r="L97" s="211">
        <v>404455</v>
      </c>
      <c r="M97" s="191"/>
    </row>
    <row r="98" spans="1:13" x14ac:dyDescent="0.2">
      <c r="A98" s="177">
        <v>43982</v>
      </c>
      <c r="B98" s="205">
        <v>383316</v>
      </c>
      <c r="C98" s="205">
        <v>2221707</v>
      </c>
      <c r="D98" s="206">
        <v>2605023</v>
      </c>
      <c r="E98" s="207"/>
      <c r="F98" s="207"/>
      <c r="G98" s="207"/>
      <c r="H98" s="207"/>
      <c r="I98" s="208">
        <v>0</v>
      </c>
      <c r="J98" s="209">
        <v>2605023</v>
      </c>
      <c r="K98" s="210">
        <v>2201315</v>
      </c>
      <c r="L98" s="211">
        <v>403708</v>
      </c>
      <c r="M98" s="191"/>
    </row>
    <row r="99" spans="1:13" x14ac:dyDescent="0.2">
      <c r="A99" s="177">
        <v>43983</v>
      </c>
      <c r="B99" s="205">
        <v>361140</v>
      </c>
      <c r="C99" s="205">
        <v>1960712</v>
      </c>
      <c r="D99" s="206">
        <v>2321852</v>
      </c>
      <c r="E99" s="207"/>
      <c r="F99" s="207"/>
      <c r="G99" s="207"/>
      <c r="H99" s="207"/>
      <c r="I99" s="208">
        <v>0</v>
      </c>
      <c r="J99" s="209">
        <v>2321852</v>
      </c>
      <c r="K99" s="210">
        <v>1965203</v>
      </c>
      <c r="L99" s="211">
        <v>356649</v>
      </c>
      <c r="M99" s="191"/>
    </row>
    <row r="100" spans="1:13" x14ac:dyDescent="0.2">
      <c r="A100" s="177">
        <v>43984</v>
      </c>
      <c r="B100" s="205">
        <v>353816</v>
      </c>
      <c r="C100" s="205">
        <v>1919958</v>
      </c>
      <c r="D100" s="206">
        <v>2273774</v>
      </c>
      <c r="E100" s="207"/>
      <c r="F100" s="207"/>
      <c r="G100" s="207"/>
      <c r="H100" s="207"/>
      <c r="I100" s="208">
        <v>0</v>
      </c>
      <c r="J100" s="209">
        <v>2273774</v>
      </c>
      <c r="K100" s="210">
        <v>1917514</v>
      </c>
      <c r="L100" s="211">
        <v>356260</v>
      </c>
      <c r="M100" s="191"/>
    </row>
    <row r="101" spans="1:13" x14ac:dyDescent="0.2">
      <c r="A101" s="177">
        <v>43985</v>
      </c>
      <c r="B101" s="205">
        <v>351713</v>
      </c>
      <c r="C101" s="205">
        <v>1892821</v>
      </c>
      <c r="D101" s="206">
        <v>2244534</v>
      </c>
      <c r="E101" s="207"/>
      <c r="F101" s="207"/>
      <c r="G101" s="207"/>
      <c r="H101" s="207"/>
      <c r="I101" s="208">
        <v>0</v>
      </c>
      <c r="J101" s="209">
        <v>2244534</v>
      </c>
      <c r="K101" s="210">
        <v>1888953</v>
      </c>
      <c r="L101" s="211">
        <v>355581</v>
      </c>
      <c r="M101" s="191"/>
    </row>
    <row r="102" spans="1:13" x14ac:dyDescent="0.2">
      <c r="A102" s="177">
        <v>43986</v>
      </c>
      <c r="B102" s="205">
        <v>353495</v>
      </c>
      <c r="C102" s="205">
        <v>1873050</v>
      </c>
      <c r="D102" s="206">
        <v>2226545</v>
      </c>
      <c r="E102" s="207"/>
      <c r="F102" s="207"/>
      <c r="G102" s="207"/>
      <c r="H102" s="207"/>
      <c r="I102" s="208">
        <v>0</v>
      </c>
      <c r="J102" s="209">
        <v>2226545</v>
      </c>
      <c r="K102" s="210">
        <v>1871885</v>
      </c>
      <c r="L102" s="211">
        <v>354660</v>
      </c>
      <c r="M102" s="191"/>
    </row>
    <row r="103" spans="1:13" x14ac:dyDescent="0.2">
      <c r="A103" s="177">
        <v>43987</v>
      </c>
      <c r="B103" s="205">
        <v>373897</v>
      </c>
      <c r="C103" s="205">
        <v>1856248</v>
      </c>
      <c r="D103" s="206">
        <v>2230145</v>
      </c>
      <c r="E103" s="207"/>
      <c r="F103" s="207"/>
      <c r="G103" s="207"/>
      <c r="H103" s="207"/>
      <c r="I103" s="208">
        <v>0</v>
      </c>
      <c r="J103" s="209">
        <v>2230145</v>
      </c>
      <c r="K103" s="210">
        <v>1875895</v>
      </c>
      <c r="L103" s="211">
        <v>354250</v>
      </c>
      <c r="M103" s="191"/>
    </row>
    <row r="104" spans="1:13" x14ac:dyDescent="0.2">
      <c r="A104" s="177">
        <v>43988</v>
      </c>
      <c r="B104" s="205">
        <v>346385</v>
      </c>
      <c r="C104" s="205">
        <v>1841065</v>
      </c>
      <c r="D104" s="206">
        <v>2187450</v>
      </c>
      <c r="E104" s="207"/>
      <c r="F104" s="207"/>
      <c r="G104" s="207"/>
      <c r="H104" s="207"/>
      <c r="I104" s="208">
        <v>0</v>
      </c>
      <c r="J104" s="209">
        <v>2187450</v>
      </c>
      <c r="K104" s="210">
        <v>1833785</v>
      </c>
      <c r="L104" s="211">
        <v>353665</v>
      </c>
      <c r="M104" s="191"/>
    </row>
    <row r="105" spans="1:13" x14ac:dyDescent="0.2">
      <c r="A105" s="177">
        <v>43989</v>
      </c>
      <c r="B105" s="205">
        <v>342980</v>
      </c>
      <c r="C105" s="205">
        <v>1836609</v>
      </c>
      <c r="D105" s="206">
        <v>2179589</v>
      </c>
      <c r="E105" s="207"/>
      <c r="F105" s="207"/>
      <c r="G105" s="207"/>
      <c r="H105" s="207"/>
      <c r="I105" s="208">
        <v>0</v>
      </c>
      <c r="J105" s="209">
        <v>2179589</v>
      </c>
      <c r="K105" s="210">
        <v>1825845</v>
      </c>
      <c r="L105" s="211">
        <v>353744</v>
      </c>
      <c r="M105" s="191"/>
    </row>
    <row r="106" spans="1:13" x14ac:dyDescent="0.2">
      <c r="A106" s="177">
        <v>43990</v>
      </c>
      <c r="B106" s="205">
        <v>343325</v>
      </c>
      <c r="C106" s="205">
        <v>1710171</v>
      </c>
      <c r="D106" s="206">
        <v>2053496</v>
      </c>
      <c r="E106" s="207"/>
      <c r="F106" s="207"/>
      <c r="G106" s="207"/>
      <c r="H106" s="207"/>
      <c r="I106" s="208">
        <v>0</v>
      </c>
      <c r="J106" s="209">
        <v>2053496</v>
      </c>
      <c r="K106" s="210">
        <v>1708578</v>
      </c>
      <c r="L106" s="211">
        <v>344918</v>
      </c>
      <c r="M106" s="191"/>
    </row>
    <row r="107" spans="1:13" x14ac:dyDescent="0.2">
      <c r="A107" s="177">
        <v>43991</v>
      </c>
      <c r="B107" s="205">
        <v>334258</v>
      </c>
      <c r="C107" s="205">
        <v>1681634</v>
      </c>
      <c r="D107" s="206">
        <v>2015892</v>
      </c>
      <c r="E107" s="207"/>
      <c r="F107" s="207"/>
      <c r="G107" s="207"/>
      <c r="H107" s="207"/>
      <c r="I107" s="208">
        <v>0</v>
      </c>
      <c r="J107" s="209">
        <v>2015892</v>
      </c>
      <c r="K107" s="210">
        <v>1671952</v>
      </c>
      <c r="L107" s="211">
        <v>343940</v>
      </c>
      <c r="M107" s="191"/>
    </row>
    <row r="108" spans="1:13" x14ac:dyDescent="0.2">
      <c r="A108" s="177">
        <v>43992</v>
      </c>
      <c r="B108" s="205">
        <v>330909</v>
      </c>
      <c r="C108" s="205">
        <v>1657016</v>
      </c>
      <c r="D108" s="206">
        <v>1987925</v>
      </c>
      <c r="E108" s="207"/>
      <c r="F108" s="207"/>
      <c r="G108" s="207"/>
      <c r="H108" s="207"/>
      <c r="I108" s="208">
        <v>0</v>
      </c>
      <c r="J108" s="209">
        <v>1987925</v>
      </c>
      <c r="K108" s="210">
        <v>1645845</v>
      </c>
      <c r="L108" s="211">
        <v>342080</v>
      </c>
      <c r="M108" s="191"/>
    </row>
    <row r="109" spans="1:13" x14ac:dyDescent="0.2">
      <c r="A109" s="177">
        <v>43993</v>
      </c>
      <c r="B109" s="205">
        <v>332959</v>
      </c>
      <c r="C109" s="205">
        <v>1640238</v>
      </c>
      <c r="D109" s="206">
        <v>1973197</v>
      </c>
      <c r="E109" s="207"/>
      <c r="F109" s="207"/>
      <c r="G109" s="207"/>
      <c r="H109" s="207"/>
      <c r="I109" s="208">
        <v>0</v>
      </c>
      <c r="J109" s="209">
        <v>1973197</v>
      </c>
      <c r="K109" s="210">
        <v>1631879</v>
      </c>
      <c r="L109" s="211">
        <v>341318</v>
      </c>
      <c r="M109" s="191"/>
    </row>
    <row r="110" spans="1:13" x14ac:dyDescent="0.2">
      <c r="A110" s="177">
        <v>43994</v>
      </c>
      <c r="B110" s="205">
        <v>353266</v>
      </c>
      <c r="C110" s="205">
        <v>1624610</v>
      </c>
      <c r="D110" s="206">
        <v>1977876</v>
      </c>
      <c r="E110" s="207"/>
      <c r="F110" s="207"/>
      <c r="G110" s="207"/>
      <c r="H110" s="207"/>
      <c r="I110" s="208">
        <v>0</v>
      </c>
      <c r="J110" s="209">
        <v>1977876</v>
      </c>
      <c r="K110" s="210">
        <v>1636762</v>
      </c>
      <c r="L110" s="211">
        <v>341114</v>
      </c>
      <c r="M110" s="191"/>
    </row>
    <row r="111" spans="1:13" x14ac:dyDescent="0.2">
      <c r="A111" s="177">
        <v>43995</v>
      </c>
      <c r="B111" s="205">
        <v>326440</v>
      </c>
      <c r="C111" s="205">
        <v>1611044</v>
      </c>
      <c r="D111" s="206">
        <v>1937484</v>
      </c>
      <c r="E111" s="207"/>
      <c r="F111" s="207"/>
      <c r="G111" s="207"/>
      <c r="H111" s="207"/>
      <c r="I111" s="208">
        <v>0</v>
      </c>
      <c r="J111" s="209">
        <v>1937484</v>
      </c>
      <c r="K111" s="210">
        <v>1596939</v>
      </c>
      <c r="L111" s="211">
        <v>340545</v>
      </c>
      <c r="M111" s="191"/>
    </row>
    <row r="112" spans="1:13" x14ac:dyDescent="0.2">
      <c r="A112" s="177">
        <v>43996</v>
      </c>
      <c r="B112" s="205">
        <v>326500</v>
      </c>
      <c r="C112" s="205">
        <v>1608039</v>
      </c>
      <c r="D112" s="206">
        <v>1934539</v>
      </c>
      <c r="E112" s="207"/>
      <c r="F112" s="207"/>
      <c r="G112" s="207"/>
      <c r="H112" s="207"/>
      <c r="I112" s="208">
        <v>0</v>
      </c>
      <c r="J112" s="209">
        <v>1934539</v>
      </c>
      <c r="K112" s="210">
        <v>1594352</v>
      </c>
      <c r="L112" s="211">
        <v>340187</v>
      </c>
      <c r="M112" s="191"/>
    </row>
    <row r="113" spans="1:13" x14ac:dyDescent="0.2">
      <c r="A113" s="177">
        <v>43997</v>
      </c>
      <c r="B113" s="205">
        <v>305661</v>
      </c>
      <c r="C113" s="205">
        <v>1533635</v>
      </c>
      <c r="D113" s="206">
        <v>1839296</v>
      </c>
      <c r="E113" s="207"/>
      <c r="F113" s="207"/>
      <c r="G113" s="207"/>
      <c r="H113" s="207"/>
      <c r="I113" s="208">
        <v>0</v>
      </c>
      <c r="J113" s="209">
        <v>1839296</v>
      </c>
      <c r="K113" s="210">
        <v>1513237</v>
      </c>
      <c r="L113" s="211">
        <v>326059</v>
      </c>
      <c r="M113" s="191"/>
    </row>
    <row r="114" spans="1:13" x14ac:dyDescent="0.2">
      <c r="A114" s="177">
        <v>43998</v>
      </c>
      <c r="B114" s="205">
        <v>294990</v>
      </c>
      <c r="C114" s="205">
        <v>1511596</v>
      </c>
      <c r="D114" s="206">
        <v>1806586</v>
      </c>
      <c r="E114" s="207"/>
      <c r="F114" s="207"/>
      <c r="G114" s="207"/>
      <c r="H114" s="207"/>
      <c r="I114" s="208">
        <v>0</v>
      </c>
      <c r="J114" s="209">
        <v>1806586</v>
      </c>
      <c r="K114" s="210">
        <v>1482895</v>
      </c>
      <c r="L114" s="211">
        <v>323691</v>
      </c>
      <c r="M114" s="191"/>
    </row>
    <row r="115" spans="1:13" x14ac:dyDescent="0.2">
      <c r="A115" s="177">
        <v>43999</v>
      </c>
      <c r="B115" s="205">
        <v>287530</v>
      </c>
      <c r="C115" s="205">
        <v>1494637</v>
      </c>
      <c r="D115" s="206">
        <v>1782167</v>
      </c>
      <c r="E115" s="207"/>
      <c r="F115" s="207"/>
      <c r="G115" s="207"/>
      <c r="H115" s="207"/>
      <c r="I115" s="208">
        <v>0</v>
      </c>
      <c r="J115" s="209">
        <v>1782167</v>
      </c>
      <c r="K115" s="210">
        <v>1459809</v>
      </c>
      <c r="L115" s="211">
        <v>322358</v>
      </c>
      <c r="M115" s="191"/>
    </row>
    <row r="116" spans="1:13" x14ac:dyDescent="0.2">
      <c r="A116" s="177">
        <v>44000</v>
      </c>
      <c r="B116" s="205">
        <v>289960</v>
      </c>
      <c r="C116" s="205">
        <v>1479930</v>
      </c>
      <c r="D116" s="206">
        <v>1769890</v>
      </c>
      <c r="E116" s="207"/>
      <c r="F116" s="207"/>
      <c r="G116" s="207"/>
      <c r="H116" s="207"/>
      <c r="I116" s="208">
        <v>0</v>
      </c>
      <c r="J116" s="209">
        <v>1769890</v>
      </c>
      <c r="K116" s="210">
        <v>1448037</v>
      </c>
      <c r="L116" s="211">
        <v>321853</v>
      </c>
      <c r="M116" s="191"/>
    </row>
    <row r="117" spans="1:13" x14ac:dyDescent="0.2">
      <c r="A117" s="177">
        <v>44001</v>
      </c>
      <c r="B117" s="205">
        <v>308081</v>
      </c>
      <c r="C117" s="205">
        <v>1461169</v>
      </c>
      <c r="D117" s="206">
        <v>1769250</v>
      </c>
      <c r="E117" s="207"/>
      <c r="F117" s="207"/>
      <c r="G117" s="207"/>
      <c r="H117" s="207"/>
      <c r="I117" s="208">
        <v>0</v>
      </c>
      <c r="J117" s="209">
        <v>1769250</v>
      </c>
      <c r="K117" s="210">
        <v>1448186</v>
      </c>
      <c r="L117" s="211">
        <v>321064</v>
      </c>
      <c r="M117" s="191"/>
    </row>
    <row r="118" spans="1:13" x14ac:dyDescent="0.2">
      <c r="A118" s="177">
        <v>44002</v>
      </c>
      <c r="B118" s="205">
        <v>281583</v>
      </c>
      <c r="C118" s="205">
        <v>1406486</v>
      </c>
      <c r="D118" s="206">
        <v>1688069</v>
      </c>
      <c r="E118" s="207"/>
      <c r="F118" s="207"/>
      <c r="G118" s="207"/>
      <c r="H118" s="207"/>
      <c r="I118" s="208">
        <v>0</v>
      </c>
      <c r="J118" s="209">
        <v>1688069</v>
      </c>
      <c r="K118" s="210">
        <v>1368839</v>
      </c>
      <c r="L118" s="211">
        <v>319230</v>
      </c>
      <c r="M118" s="191"/>
    </row>
    <row r="119" spans="1:13" x14ac:dyDescent="0.2">
      <c r="A119" s="177">
        <v>44003</v>
      </c>
      <c r="B119" s="205">
        <v>277433</v>
      </c>
      <c r="C119" s="205">
        <v>1399991</v>
      </c>
      <c r="D119" s="206">
        <v>1677424</v>
      </c>
      <c r="E119" s="207"/>
      <c r="F119" s="207"/>
      <c r="G119" s="207"/>
      <c r="H119" s="207"/>
      <c r="I119" s="208">
        <v>0</v>
      </c>
      <c r="J119" s="209">
        <v>1677424</v>
      </c>
      <c r="K119" s="210">
        <v>1359134</v>
      </c>
      <c r="L119" s="211">
        <v>318290</v>
      </c>
      <c r="M119" s="191"/>
    </row>
    <row r="120" spans="1:13" x14ac:dyDescent="0.2">
      <c r="A120" s="177">
        <v>44004</v>
      </c>
      <c r="B120" s="205">
        <v>276479</v>
      </c>
      <c r="C120" s="205">
        <v>1325436</v>
      </c>
      <c r="D120" s="206">
        <v>1601915</v>
      </c>
      <c r="E120" s="207"/>
      <c r="F120" s="207"/>
      <c r="G120" s="207"/>
      <c r="H120" s="207"/>
      <c r="I120" s="208">
        <v>0</v>
      </c>
      <c r="J120" s="209">
        <v>1601915</v>
      </c>
      <c r="K120" s="210">
        <v>1297201</v>
      </c>
      <c r="L120" s="211">
        <v>304714</v>
      </c>
      <c r="M120" s="191"/>
    </row>
    <row r="121" spans="1:13" x14ac:dyDescent="0.2">
      <c r="A121" s="177">
        <v>44005</v>
      </c>
      <c r="B121" s="205">
        <v>268084</v>
      </c>
      <c r="C121" s="205">
        <v>1295215</v>
      </c>
      <c r="D121" s="206">
        <v>1563299</v>
      </c>
      <c r="E121" s="207"/>
      <c r="F121" s="207"/>
      <c r="G121" s="207"/>
      <c r="H121" s="207"/>
      <c r="I121" s="208">
        <v>0</v>
      </c>
      <c r="J121" s="209">
        <v>1563299</v>
      </c>
      <c r="K121" s="210">
        <v>1260079</v>
      </c>
      <c r="L121" s="211">
        <v>303220</v>
      </c>
      <c r="M121" s="191"/>
    </row>
    <row r="122" spans="1:13" x14ac:dyDescent="0.2">
      <c r="A122" s="177">
        <v>44006</v>
      </c>
      <c r="B122" s="205">
        <v>263881</v>
      </c>
      <c r="C122" s="205">
        <v>1277883</v>
      </c>
      <c r="D122" s="206">
        <v>1541764</v>
      </c>
      <c r="E122" s="207"/>
      <c r="F122" s="207"/>
      <c r="G122" s="207"/>
      <c r="H122" s="207"/>
      <c r="I122" s="208">
        <v>0</v>
      </c>
      <c r="J122" s="209">
        <v>1541764</v>
      </c>
      <c r="K122" s="210">
        <v>1239284</v>
      </c>
      <c r="L122" s="211">
        <v>302480</v>
      </c>
      <c r="M122" s="191"/>
    </row>
    <row r="123" spans="1:13" x14ac:dyDescent="0.2">
      <c r="A123" s="177">
        <v>44007</v>
      </c>
      <c r="B123" s="205">
        <v>268963</v>
      </c>
      <c r="C123" s="205">
        <v>1263212</v>
      </c>
      <c r="D123" s="206">
        <v>1532175</v>
      </c>
      <c r="E123" s="207"/>
      <c r="F123" s="207"/>
      <c r="G123" s="207"/>
      <c r="H123" s="207"/>
      <c r="I123" s="208">
        <v>0</v>
      </c>
      <c r="J123" s="209">
        <v>1532175</v>
      </c>
      <c r="K123" s="210">
        <v>1229973</v>
      </c>
      <c r="L123" s="211">
        <v>302202</v>
      </c>
      <c r="M123" s="191"/>
    </row>
    <row r="124" spans="1:13" x14ac:dyDescent="0.2">
      <c r="A124" s="177">
        <v>44008</v>
      </c>
      <c r="B124" s="205">
        <v>282107</v>
      </c>
      <c r="C124" s="205">
        <v>1250356</v>
      </c>
      <c r="D124" s="206">
        <v>1532463</v>
      </c>
      <c r="E124" s="207"/>
      <c r="F124" s="207"/>
      <c r="G124" s="207"/>
      <c r="H124" s="207"/>
      <c r="I124" s="208">
        <v>0</v>
      </c>
      <c r="J124" s="209">
        <v>1532463</v>
      </c>
      <c r="K124" s="210">
        <v>1230642</v>
      </c>
      <c r="L124" s="211">
        <v>301821</v>
      </c>
      <c r="M124" s="191"/>
    </row>
    <row r="125" spans="1:13" x14ac:dyDescent="0.2">
      <c r="A125" s="177">
        <v>44009</v>
      </c>
      <c r="B125" s="205">
        <v>261966</v>
      </c>
      <c r="C125" s="205">
        <v>1237691</v>
      </c>
      <c r="D125" s="206">
        <v>1499657</v>
      </c>
      <c r="E125" s="207"/>
      <c r="F125" s="207"/>
      <c r="G125" s="207"/>
      <c r="H125" s="207"/>
      <c r="I125" s="208">
        <v>0</v>
      </c>
      <c r="J125" s="209">
        <v>1499657</v>
      </c>
      <c r="K125" s="210">
        <v>1198324</v>
      </c>
      <c r="L125" s="211">
        <v>301333</v>
      </c>
      <c r="M125" s="191"/>
    </row>
    <row r="126" spans="1:13" x14ac:dyDescent="0.2">
      <c r="A126" s="177">
        <v>44010</v>
      </c>
      <c r="B126" s="205">
        <v>259006</v>
      </c>
      <c r="C126" s="205">
        <v>1235459</v>
      </c>
      <c r="D126" s="206">
        <v>1494465</v>
      </c>
      <c r="E126" s="207"/>
      <c r="F126" s="207"/>
      <c r="G126" s="207"/>
      <c r="H126" s="207"/>
      <c r="I126" s="208">
        <v>0</v>
      </c>
      <c r="J126" s="209">
        <v>1494465</v>
      </c>
      <c r="K126" s="210">
        <v>1193846</v>
      </c>
      <c r="L126" s="211">
        <v>300619</v>
      </c>
      <c r="M126" s="191"/>
    </row>
    <row r="127" spans="1:13" x14ac:dyDescent="0.2">
      <c r="A127" s="177">
        <v>44011</v>
      </c>
      <c r="B127" s="205">
        <v>260871</v>
      </c>
      <c r="C127" s="205">
        <v>1209235</v>
      </c>
      <c r="D127" s="206">
        <v>1470106</v>
      </c>
      <c r="E127" s="207"/>
      <c r="F127" s="207"/>
      <c r="G127" s="207"/>
      <c r="H127" s="207"/>
      <c r="I127" s="208">
        <v>0</v>
      </c>
      <c r="J127" s="209">
        <v>1470106</v>
      </c>
      <c r="K127" s="210">
        <v>1172575</v>
      </c>
      <c r="L127" s="211">
        <v>297531</v>
      </c>
      <c r="M127" s="191"/>
    </row>
    <row r="128" spans="1:13" x14ac:dyDescent="0.2">
      <c r="A128" s="177">
        <v>44012</v>
      </c>
      <c r="B128" s="205">
        <v>255817</v>
      </c>
      <c r="C128" s="205">
        <v>1194426</v>
      </c>
      <c r="D128" s="206">
        <v>1450243</v>
      </c>
      <c r="E128" s="207"/>
      <c r="F128" s="207"/>
      <c r="G128" s="207"/>
      <c r="H128" s="207"/>
      <c r="I128" s="208">
        <v>0</v>
      </c>
      <c r="J128" s="209">
        <v>1450243</v>
      </c>
      <c r="K128" s="210">
        <v>1153598</v>
      </c>
      <c r="L128" s="211">
        <v>296645</v>
      </c>
      <c r="M128" s="191"/>
    </row>
    <row r="129" spans="1:13" x14ac:dyDescent="0.2">
      <c r="A129" s="177">
        <v>44013</v>
      </c>
      <c r="B129" s="205">
        <v>216638</v>
      </c>
      <c r="C129" s="205">
        <v>925034</v>
      </c>
      <c r="D129" s="206">
        <v>1141672</v>
      </c>
      <c r="E129" s="207"/>
      <c r="F129" s="207"/>
      <c r="G129" s="207"/>
      <c r="H129" s="207"/>
      <c r="I129" s="208">
        <v>0</v>
      </c>
      <c r="J129" s="209">
        <v>1141672</v>
      </c>
      <c r="K129" s="210">
        <v>920236</v>
      </c>
      <c r="L129" s="211">
        <v>221436</v>
      </c>
      <c r="M129" s="191"/>
    </row>
    <row r="130" spans="1:13" x14ac:dyDescent="0.2">
      <c r="A130" s="177">
        <v>44014</v>
      </c>
      <c r="B130" s="205">
        <v>215772</v>
      </c>
      <c r="C130" s="205">
        <v>910027</v>
      </c>
      <c r="D130" s="206">
        <v>1125799</v>
      </c>
      <c r="E130" s="207"/>
      <c r="F130" s="207"/>
      <c r="G130" s="207"/>
      <c r="H130" s="207"/>
      <c r="I130" s="208">
        <v>0</v>
      </c>
      <c r="J130" s="209">
        <v>1125799</v>
      </c>
      <c r="K130" s="210">
        <v>905606</v>
      </c>
      <c r="L130" s="211">
        <v>220193</v>
      </c>
      <c r="M130" s="191"/>
    </row>
    <row r="131" spans="1:13" x14ac:dyDescent="0.2">
      <c r="A131" s="177">
        <v>44015</v>
      </c>
      <c r="B131" s="205">
        <v>228309</v>
      </c>
      <c r="C131" s="205">
        <v>894170</v>
      </c>
      <c r="D131" s="206">
        <v>1122479</v>
      </c>
      <c r="E131" s="207"/>
      <c r="F131" s="207"/>
      <c r="G131" s="207"/>
      <c r="H131" s="207"/>
      <c r="I131" s="208">
        <v>0</v>
      </c>
      <c r="J131" s="209">
        <v>1122479</v>
      </c>
      <c r="K131" s="210">
        <v>902924</v>
      </c>
      <c r="L131" s="211">
        <v>219555</v>
      </c>
      <c r="M131" s="191"/>
    </row>
    <row r="132" spans="1:13" x14ac:dyDescent="0.2">
      <c r="A132" s="177">
        <v>44016</v>
      </c>
      <c r="B132" s="205">
        <v>209002</v>
      </c>
      <c r="C132" s="205">
        <v>883387</v>
      </c>
      <c r="D132" s="206">
        <v>1092389</v>
      </c>
      <c r="E132" s="207"/>
      <c r="F132" s="207"/>
      <c r="G132" s="207"/>
      <c r="H132" s="207"/>
      <c r="I132" s="208">
        <v>0</v>
      </c>
      <c r="J132" s="209">
        <v>1092389</v>
      </c>
      <c r="K132" s="210">
        <v>873459</v>
      </c>
      <c r="L132" s="211">
        <v>218930</v>
      </c>
      <c r="M132" s="191"/>
    </row>
    <row r="133" spans="1:13" x14ac:dyDescent="0.2">
      <c r="A133" s="177">
        <v>44017</v>
      </c>
      <c r="B133" s="205">
        <v>205794</v>
      </c>
      <c r="C133" s="205">
        <v>880900</v>
      </c>
      <c r="D133" s="206">
        <v>1086694</v>
      </c>
      <c r="E133" s="207"/>
      <c r="F133" s="207"/>
      <c r="G133" s="207"/>
      <c r="H133" s="207"/>
      <c r="I133" s="208">
        <v>0</v>
      </c>
      <c r="J133" s="209">
        <v>1086694</v>
      </c>
      <c r="K133" s="210">
        <v>867892</v>
      </c>
      <c r="L133" s="211">
        <v>218802</v>
      </c>
      <c r="M133" s="191"/>
    </row>
    <row r="134" spans="1:13" x14ac:dyDescent="0.2">
      <c r="A134" s="177">
        <v>44018</v>
      </c>
      <c r="B134" s="205">
        <v>209755</v>
      </c>
      <c r="C134" s="205">
        <v>848409</v>
      </c>
      <c r="D134" s="206">
        <v>1058164</v>
      </c>
      <c r="E134" s="207"/>
      <c r="F134" s="207"/>
      <c r="G134" s="207"/>
      <c r="H134" s="207"/>
      <c r="I134" s="208">
        <v>0</v>
      </c>
      <c r="J134" s="209">
        <v>1058164</v>
      </c>
      <c r="K134" s="210">
        <v>845922</v>
      </c>
      <c r="L134" s="211">
        <v>212242</v>
      </c>
      <c r="M134" s="191"/>
    </row>
    <row r="135" spans="1:13" x14ac:dyDescent="0.2">
      <c r="A135" s="177">
        <v>44019</v>
      </c>
      <c r="B135" s="205">
        <v>202340</v>
      </c>
      <c r="C135" s="205">
        <v>835488</v>
      </c>
      <c r="D135" s="206">
        <v>1037828</v>
      </c>
      <c r="E135" s="207"/>
      <c r="F135" s="207"/>
      <c r="G135" s="207"/>
      <c r="H135" s="207"/>
      <c r="I135" s="208">
        <v>0</v>
      </c>
      <c r="J135" s="209">
        <v>1037828</v>
      </c>
      <c r="K135" s="210">
        <v>826590</v>
      </c>
      <c r="L135" s="211">
        <v>211238</v>
      </c>
      <c r="M135" s="191"/>
    </row>
    <row r="136" spans="1:13" x14ac:dyDescent="0.2">
      <c r="A136" s="177">
        <v>44020</v>
      </c>
      <c r="B136" s="205">
        <v>200970</v>
      </c>
      <c r="C136" s="205">
        <v>823584</v>
      </c>
      <c r="D136" s="206">
        <v>1024554</v>
      </c>
      <c r="E136" s="207"/>
      <c r="F136" s="207"/>
      <c r="G136" s="207"/>
      <c r="H136" s="207"/>
      <c r="I136" s="208">
        <v>0</v>
      </c>
      <c r="J136" s="209">
        <v>1024554</v>
      </c>
      <c r="K136" s="210">
        <v>814294</v>
      </c>
      <c r="L136" s="211">
        <v>210260</v>
      </c>
      <c r="M136" s="191"/>
    </row>
    <row r="137" spans="1:13" x14ac:dyDescent="0.2">
      <c r="A137" s="177">
        <v>44021</v>
      </c>
      <c r="B137" s="205">
        <v>201520</v>
      </c>
      <c r="C137" s="205">
        <v>814136</v>
      </c>
      <c r="D137" s="206">
        <v>1015656</v>
      </c>
      <c r="E137" s="207"/>
      <c r="F137" s="207"/>
      <c r="G137" s="207"/>
      <c r="H137" s="207"/>
      <c r="I137" s="208">
        <v>0</v>
      </c>
      <c r="J137" s="209">
        <v>1015656</v>
      </c>
      <c r="K137" s="210">
        <v>806008</v>
      </c>
      <c r="L137" s="211">
        <v>209648</v>
      </c>
      <c r="M137" s="191"/>
    </row>
    <row r="138" spans="1:13" x14ac:dyDescent="0.2">
      <c r="A138" s="177">
        <v>44022</v>
      </c>
      <c r="B138" s="205">
        <v>213105</v>
      </c>
      <c r="C138" s="205">
        <v>805425</v>
      </c>
      <c r="D138" s="206">
        <v>1018530</v>
      </c>
      <c r="E138" s="207"/>
      <c r="F138" s="207"/>
      <c r="G138" s="207"/>
      <c r="H138" s="207"/>
      <c r="I138" s="208">
        <v>0</v>
      </c>
      <c r="J138" s="209">
        <v>1018530</v>
      </c>
      <c r="K138" s="210">
        <v>809367</v>
      </c>
      <c r="L138" s="211">
        <v>209163</v>
      </c>
      <c r="M138" s="191"/>
    </row>
    <row r="139" spans="1:13" x14ac:dyDescent="0.2">
      <c r="A139" s="177">
        <v>44023</v>
      </c>
      <c r="B139" s="205">
        <v>195063</v>
      </c>
      <c r="C139" s="205">
        <v>798899</v>
      </c>
      <c r="D139" s="206">
        <v>993962</v>
      </c>
      <c r="E139" s="207"/>
      <c r="F139" s="207"/>
      <c r="G139" s="207"/>
      <c r="H139" s="207"/>
      <c r="I139" s="208">
        <v>0</v>
      </c>
      <c r="J139" s="209">
        <v>993962</v>
      </c>
      <c r="K139" s="210">
        <v>784745</v>
      </c>
      <c r="L139" s="211">
        <v>209217</v>
      </c>
      <c r="M139" s="191"/>
    </row>
    <row r="140" spans="1:13" x14ac:dyDescent="0.2">
      <c r="A140" s="177">
        <v>44024</v>
      </c>
      <c r="B140" s="205">
        <v>192564</v>
      </c>
      <c r="C140" s="205">
        <v>797652</v>
      </c>
      <c r="D140" s="206">
        <v>990216</v>
      </c>
      <c r="E140" s="207"/>
      <c r="F140" s="207"/>
      <c r="G140" s="207"/>
      <c r="H140" s="207"/>
      <c r="I140" s="208">
        <v>0</v>
      </c>
      <c r="J140" s="209">
        <v>990216</v>
      </c>
      <c r="K140" s="210">
        <v>781783</v>
      </c>
      <c r="L140" s="211">
        <v>208433</v>
      </c>
      <c r="M140" s="191"/>
    </row>
    <row r="141" spans="1:13" x14ac:dyDescent="0.2">
      <c r="A141" s="177">
        <v>44025</v>
      </c>
      <c r="B141" s="205">
        <v>194874</v>
      </c>
      <c r="C141" s="205">
        <v>778284</v>
      </c>
      <c r="D141" s="206">
        <v>973158</v>
      </c>
      <c r="E141" s="207"/>
      <c r="F141" s="207"/>
      <c r="G141" s="207"/>
      <c r="H141" s="207"/>
      <c r="I141" s="208">
        <v>0</v>
      </c>
      <c r="J141" s="209">
        <v>973158</v>
      </c>
      <c r="K141" s="210">
        <v>769173</v>
      </c>
      <c r="L141" s="211">
        <v>203985</v>
      </c>
      <c r="M141" s="191"/>
    </row>
    <row r="142" spans="1:13" x14ac:dyDescent="0.2">
      <c r="A142" s="177">
        <v>44026</v>
      </c>
      <c r="B142" s="205">
        <v>189345</v>
      </c>
      <c r="C142" s="205">
        <v>769674</v>
      </c>
      <c r="D142" s="206">
        <v>959019</v>
      </c>
      <c r="E142" s="207"/>
      <c r="F142" s="207"/>
      <c r="G142" s="207"/>
      <c r="H142" s="207"/>
      <c r="I142" s="208">
        <v>0</v>
      </c>
      <c r="J142" s="209">
        <v>959019</v>
      </c>
      <c r="K142" s="210">
        <v>755791</v>
      </c>
      <c r="L142" s="211">
        <v>203228</v>
      </c>
      <c r="M142" s="191"/>
    </row>
    <row r="143" spans="1:13" x14ac:dyDescent="0.2">
      <c r="A143" s="177">
        <v>44027</v>
      </c>
      <c r="B143" s="205">
        <v>188092</v>
      </c>
      <c r="C143" s="205">
        <v>756355</v>
      </c>
      <c r="D143" s="206">
        <v>944447</v>
      </c>
      <c r="E143" s="207"/>
      <c r="F143" s="207"/>
      <c r="G143" s="207"/>
      <c r="H143" s="207"/>
      <c r="I143" s="208">
        <v>0</v>
      </c>
      <c r="J143" s="209">
        <v>944447</v>
      </c>
      <c r="K143" s="210">
        <v>742782</v>
      </c>
      <c r="L143" s="211">
        <v>201665</v>
      </c>
      <c r="M143" s="191"/>
    </row>
    <row r="144" spans="1:13" x14ac:dyDescent="0.2">
      <c r="A144" s="177">
        <v>44028</v>
      </c>
      <c r="B144" s="205">
        <v>186981</v>
      </c>
      <c r="C144" s="205">
        <v>748398</v>
      </c>
      <c r="D144" s="206">
        <v>935379</v>
      </c>
      <c r="E144" s="207"/>
      <c r="F144" s="207"/>
      <c r="G144" s="207"/>
      <c r="H144" s="207"/>
      <c r="I144" s="208">
        <v>0</v>
      </c>
      <c r="J144" s="209">
        <v>935379</v>
      </c>
      <c r="K144" s="210">
        <v>735317</v>
      </c>
      <c r="L144" s="211">
        <v>200062</v>
      </c>
      <c r="M144" s="191"/>
    </row>
    <row r="145" spans="1:13" x14ac:dyDescent="0.2">
      <c r="A145" s="177">
        <v>44029</v>
      </c>
      <c r="B145" s="205">
        <v>198631</v>
      </c>
      <c r="C145" s="205">
        <v>743759</v>
      </c>
      <c r="D145" s="206">
        <v>942390</v>
      </c>
      <c r="E145" s="207"/>
      <c r="F145" s="207"/>
      <c r="G145" s="207"/>
      <c r="H145" s="207"/>
      <c r="I145" s="208">
        <v>0</v>
      </c>
      <c r="J145" s="209">
        <v>942390</v>
      </c>
      <c r="K145" s="210">
        <v>742839</v>
      </c>
      <c r="L145" s="211">
        <v>199551</v>
      </c>
      <c r="M145" s="191"/>
    </row>
    <row r="146" spans="1:13" x14ac:dyDescent="0.2">
      <c r="A146" s="177">
        <v>44030</v>
      </c>
      <c r="B146" s="205">
        <v>180824</v>
      </c>
      <c r="C146" s="205">
        <v>739330</v>
      </c>
      <c r="D146" s="206">
        <v>920154</v>
      </c>
      <c r="E146" s="207"/>
      <c r="F146" s="207"/>
      <c r="G146" s="207"/>
      <c r="H146" s="207"/>
      <c r="I146" s="208">
        <v>0</v>
      </c>
      <c r="J146" s="209">
        <v>920154</v>
      </c>
      <c r="K146" s="210">
        <v>720650</v>
      </c>
      <c r="L146" s="211">
        <v>199504</v>
      </c>
      <c r="M146" s="191"/>
    </row>
    <row r="147" spans="1:13" x14ac:dyDescent="0.2">
      <c r="A147" s="177">
        <v>44031</v>
      </c>
      <c r="B147" s="205">
        <v>180094</v>
      </c>
      <c r="C147" s="205">
        <v>738995</v>
      </c>
      <c r="D147" s="206">
        <v>919089</v>
      </c>
      <c r="E147" s="207"/>
      <c r="F147" s="207"/>
      <c r="G147" s="207"/>
      <c r="H147" s="207"/>
      <c r="I147" s="208">
        <v>0</v>
      </c>
      <c r="J147" s="209">
        <v>919089</v>
      </c>
      <c r="K147" s="210">
        <v>719861</v>
      </c>
      <c r="L147" s="211">
        <v>199228</v>
      </c>
      <c r="M147" s="191"/>
    </row>
    <row r="148" spans="1:13" x14ac:dyDescent="0.2">
      <c r="A148" s="177">
        <v>44032</v>
      </c>
      <c r="B148" s="205">
        <v>183748</v>
      </c>
      <c r="C148" s="205">
        <v>726873</v>
      </c>
      <c r="D148" s="206">
        <v>910621</v>
      </c>
      <c r="E148" s="207"/>
      <c r="F148" s="207"/>
      <c r="G148" s="207"/>
      <c r="H148" s="207"/>
      <c r="I148" s="208">
        <v>0</v>
      </c>
      <c r="J148" s="209">
        <v>910621</v>
      </c>
      <c r="K148" s="210">
        <v>714888</v>
      </c>
      <c r="L148" s="211">
        <v>195733</v>
      </c>
      <c r="M148" s="191"/>
    </row>
    <row r="149" spans="1:13" x14ac:dyDescent="0.2">
      <c r="A149" s="177">
        <v>44033</v>
      </c>
      <c r="B149" s="205">
        <v>178935</v>
      </c>
      <c r="C149" s="205">
        <v>721946</v>
      </c>
      <c r="D149" s="206">
        <v>900881</v>
      </c>
      <c r="E149" s="207"/>
      <c r="F149" s="207"/>
      <c r="G149" s="207"/>
      <c r="H149" s="207"/>
      <c r="I149" s="208">
        <v>0</v>
      </c>
      <c r="J149" s="209">
        <v>900881</v>
      </c>
      <c r="K149" s="210">
        <v>705413</v>
      </c>
      <c r="L149" s="211">
        <v>195468</v>
      </c>
      <c r="M149" s="191"/>
    </row>
    <row r="150" spans="1:13" x14ac:dyDescent="0.2">
      <c r="A150" s="177">
        <v>44034</v>
      </c>
      <c r="B150" s="205">
        <v>179027</v>
      </c>
      <c r="C150" s="205">
        <v>717568</v>
      </c>
      <c r="D150" s="206">
        <v>896595</v>
      </c>
      <c r="E150" s="207"/>
      <c r="F150" s="207"/>
      <c r="G150" s="207"/>
      <c r="H150" s="207"/>
      <c r="I150" s="208">
        <v>0</v>
      </c>
      <c r="J150" s="209">
        <v>896595</v>
      </c>
      <c r="K150" s="210">
        <v>701504</v>
      </c>
      <c r="L150" s="211">
        <v>195091</v>
      </c>
      <c r="M150" s="191"/>
    </row>
    <row r="151" spans="1:13" x14ac:dyDescent="0.2">
      <c r="A151" s="177">
        <v>44035</v>
      </c>
      <c r="B151" s="205">
        <v>179363</v>
      </c>
      <c r="C151" s="205">
        <v>713748</v>
      </c>
      <c r="D151" s="206">
        <v>893111</v>
      </c>
      <c r="E151" s="207"/>
      <c r="F151" s="207"/>
      <c r="G151" s="207"/>
      <c r="H151" s="207"/>
      <c r="I151" s="208">
        <v>0</v>
      </c>
      <c r="J151" s="209">
        <v>893111</v>
      </c>
      <c r="K151" s="210">
        <v>698835</v>
      </c>
      <c r="L151" s="211">
        <v>194276</v>
      </c>
      <c r="M151" s="191"/>
    </row>
    <row r="152" spans="1:13" x14ac:dyDescent="0.2">
      <c r="A152" s="177">
        <v>44036</v>
      </c>
      <c r="B152" s="205">
        <v>190838</v>
      </c>
      <c r="C152" s="205">
        <v>710580</v>
      </c>
      <c r="D152" s="206">
        <v>901418</v>
      </c>
      <c r="E152" s="207"/>
      <c r="F152" s="207"/>
      <c r="G152" s="207"/>
      <c r="H152" s="207"/>
      <c r="I152" s="208">
        <v>0</v>
      </c>
      <c r="J152" s="209">
        <v>901418</v>
      </c>
      <c r="K152" s="210">
        <v>707793</v>
      </c>
      <c r="L152" s="211">
        <v>193625</v>
      </c>
      <c r="M152" s="191"/>
    </row>
    <row r="153" spans="1:13" x14ac:dyDescent="0.2">
      <c r="A153" s="177">
        <v>44037</v>
      </c>
      <c r="B153" s="205">
        <v>175386</v>
      </c>
      <c r="C153" s="205">
        <v>707306</v>
      </c>
      <c r="D153" s="206">
        <v>882692</v>
      </c>
      <c r="E153" s="207"/>
      <c r="F153" s="207"/>
      <c r="G153" s="207"/>
      <c r="H153" s="207"/>
      <c r="I153" s="208">
        <v>0</v>
      </c>
      <c r="J153" s="209">
        <v>882692</v>
      </c>
      <c r="K153" s="210">
        <v>689165</v>
      </c>
      <c r="L153" s="211">
        <v>193527</v>
      </c>
      <c r="M153" s="191"/>
    </row>
    <row r="154" spans="1:13" x14ac:dyDescent="0.2">
      <c r="A154" s="177">
        <v>44038</v>
      </c>
      <c r="B154" s="205">
        <v>174794</v>
      </c>
      <c r="C154" s="205">
        <v>706990</v>
      </c>
      <c r="D154" s="206">
        <v>881784</v>
      </c>
      <c r="E154" s="207"/>
      <c r="F154" s="207"/>
      <c r="G154" s="207"/>
      <c r="H154" s="207"/>
      <c r="I154" s="208">
        <v>0</v>
      </c>
      <c r="J154" s="209">
        <v>881784</v>
      </c>
      <c r="K154" s="210">
        <v>688296</v>
      </c>
      <c r="L154" s="211">
        <v>193488</v>
      </c>
      <c r="M154" s="191"/>
    </row>
    <row r="155" spans="1:13" x14ac:dyDescent="0.2">
      <c r="A155" s="177">
        <v>44039</v>
      </c>
      <c r="B155" s="205">
        <v>178118</v>
      </c>
      <c r="C155" s="205">
        <v>700409</v>
      </c>
      <c r="D155" s="206">
        <v>878527</v>
      </c>
      <c r="E155" s="207"/>
      <c r="F155" s="207"/>
      <c r="G155" s="207"/>
      <c r="H155" s="207"/>
      <c r="I155" s="208">
        <v>0</v>
      </c>
      <c r="J155" s="209">
        <v>878527</v>
      </c>
      <c r="K155" s="210">
        <v>686970</v>
      </c>
      <c r="L155" s="211">
        <v>191557</v>
      </c>
      <c r="M155" s="191"/>
    </row>
    <row r="156" spans="1:13" x14ac:dyDescent="0.2">
      <c r="A156" s="177">
        <v>44040</v>
      </c>
      <c r="B156" s="205">
        <v>173696</v>
      </c>
      <c r="C156" s="205">
        <v>697072</v>
      </c>
      <c r="D156" s="206">
        <v>870768</v>
      </c>
      <c r="E156" s="207"/>
      <c r="F156" s="207"/>
      <c r="G156" s="207"/>
      <c r="H156" s="207"/>
      <c r="I156" s="208">
        <v>0</v>
      </c>
      <c r="J156" s="209">
        <v>870768</v>
      </c>
      <c r="K156" s="210">
        <v>679493</v>
      </c>
      <c r="L156" s="211">
        <v>191275</v>
      </c>
      <c r="M156" s="191"/>
    </row>
    <row r="157" spans="1:13" x14ac:dyDescent="0.2">
      <c r="A157" s="177">
        <v>44041</v>
      </c>
      <c r="B157" s="205">
        <v>173399</v>
      </c>
      <c r="C157" s="205">
        <v>694855</v>
      </c>
      <c r="D157" s="206">
        <v>868254</v>
      </c>
      <c r="E157" s="207"/>
      <c r="F157" s="207"/>
      <c r="G157" s="207"/>
      <c r="H157" s="207"/>
      <c r="I157" s="208">
        <v>0</v>
      </c>
      <c r="J157" s="209">
        <v>868254</v>
      </c>
      <c r="K157" s="210">
        <v>677078</v>
      </c>
      <c r="L157" s="211">
        <v>191176</v>
      </c>
      <c r="M157" s="191"/>
    </row>
    <row r="158" spans="1:13" x14ac:dyDescent="0.2">
      <c r="A158" s="177">
        <v>44042</v>
      </c>
      <c r="B158" s="205">
        <v>174908</v>
      </c>
      <c r="C158" s="205">
        <v>691063</v>
      </c>
      <c r="D158" s="206">
        <v>865971</v>
      </c>
      <c r="E158" s="207"/>
      <c r="F158" s="207"/>
      <c r="G158" s="207"/>
      <c r="H158" s="207"/>
      <c r="I158" s="208">
        <v>0</v>
      </c>
      <c r="J158" s="209">
        <v>865971</v>
      </c>
      <c r="K158" s="210">
        <v>675092</v>
      </c>
      <c r="L158" s="211">
        <v>190879</v>
      </c>
      <c r="M158" s="191"/>
    </row>
    <row r="159" spans="1:13" x14ac:dyDescent="0.2">
      <c r="A159" s="177">
        <v>44043</v>
      </c>
      <c r="B159" s="205">
        <v>179579</v>
      </c>
      <c r="C159" s="205">
        <v>688930</v>
      </c>
      <c r="D159" s="206">
        <v>868509</v>
      </c>
      <c r="E159" s="207"/>
      <c r="F159" s="207"/>
      <c r="G159" s="207"/>
      <c r="H159" s="207"/>
      <c r="I159" s="208">
        <v>0</v>
      </c>
      <c r="J159" s="209">
        <v>868509</v>
      </c>
      <c r="K159" s="210">
        <v>678011</v>
      </c>
      <c r="L159" s="211">
        <v>190498</v>
      </c>
      <c r="M159" s="191"/>
    </row>
    <row r="160" spans="1:13" x14ac:dyDescent="0.2">
      <c r="A160" s="177">
        <v>44044</v>
      </c>
      <c r="B160" s="205">
        <v>148233</v>
      </c>
      <c r="C160" s="205">
        <v>664726</v>
      </c>
      <c r="D160" s="206">
        <v>812959</v>
      </c>
      <c r="E160" s="207"/>
      <c r="F160" s="207"/>
      <c r="G160" s="207"/>
      <c r="H160" s="207"/>
      <c r="I160" s="208">
        <v>0</v>
      </c>
      <c r="J160" s="209">
        <v>812959</v>
      </c>
      <c r="K160" s="210">
        <v>639236</v>
      </c>
      <c r="L160" s="211">
        <v>173723</v>
      </c>
      <c r="M160" s="191"/>
    </row>
    <row r="161" spans="1:13" x14ac:dyDescent="0.2">
      <c r="A161" s="177">
        <v>44045</v>
      </c>
      <c r="B161" s="205">
        <v>147654</v>
      </c>
      <c r="C161" s="205">
        <v>664405</v>
      </c>
      <c r="D161" s="206">
        <v>812059</v>
      </c>
      <c r="E161" s="207"/>
      <c r="F161" s="207"/>
      <c r="G161" s="207"/>
      <c r="H161" s="207"/>
      <c r="I161" s="208">
        <v>0</v>
      </c>
      <c r="J161" s="209">
        <v>812059</v>
      </c>
      <c r="K161" s="210">
        <v>638529</v>
      </c>
      <c r="L161" s="211">
        <v>173530</v>
      </c>
      <c r="M161" s="191"/>
    </row>
    <row r="162" spans="1:13" x14ac:dyDescent="0.2">
      <c r="A162" s="177">
        <v>44046</v>
      </c>
      <c r="B162" s="205">
        <v>147470</v>
      </c>
      <c r="C162" s="205">
        <v>654698</v>
      </c>
      <c r="D162" s="206">
        <v>802168</v>
      </c>
      <c r="E162" s="207"/>
      <c r="F162" s="207"/>
      <c r="G162" s="207"/>
      <c r="H162" s="207"/>
      <c r="I162" s="208">
        <v>0</v>
      </c>
      <c r="J162" s="209">
        <v>802168</v>
      </c>
      <c r="K162" s="210">
        <v>633515</v>
      </c>
      <c r="L162" s="211">
        <v>168653</v>
      </c>
      <c r="M162" s="191"/>
    </row>
    <row r="163" spans="1:13" x14ac:dyDescent="0.2">
      <c r="A163" s="177">
        <v>44047</v>
      </c>
      <c r="B163" s="205">
        <v>145011</v>
      </c>
      <c r="C163" s="205">
        <v>651927</v>
      </c>
      <c r="D163" s="206">
        <v>796938</v>
      </c>
      <c r="E163" s="207"/>
      <c r="F163" s="207"/>
      <c r="G163" s="207"/>
      <c r="H163" s="207"/>
      <c r="I163" s="208">
        <v>0</v>
      </c>
      <c r="J163" s="209">
        <v>796938</v>
      </c>
      <c r="K163" s="210">
        <v>628660</v>
      </c>
      <c r="L163" s="211">
        <v>168278</v>
      </c>
      <c r="M163" s="191"/>
    </row>
    <row r="164" spans="1:13" x14ac:dyDescent="0.2">
      <c r="A164" s="177">
        <v>44048</v>
      </c>
      <c r="B164" s="205">
        <v>144707</v>
      </c>
      <c r="C164" s="205">
        <v>649319</v>
      </c>
      <c r="D164" s="206">
        <v>794026</v>
      </c>
      <c r="E164" s="207"/>
      <c r="F164" s="207"/>
      <c r="G164" s="207"/>
      <c r="H164" s="207"/>
      <c r="I164" s="208">
        <v>0</v>
      </c>
      <c r="J164" s="209">
        <v>794026</v>
      </c>
      <c r="K164" s="210">
        <v>626014</v>
      </c>
      <c r="L164" s="211">
        <v>168012</v>
      </c>
      <c r="M164" s="191"/>
    </row>
    <row r="165" spans="1:13" x14ac:dyDescent="0.2">
      <c r="A165" s="177">
        <v>44049</v>
      </c>
      <c r="B165" s="205">
        <v>143732</v>
      </c>
      <c r="C165" s="205">
        <v>646650</v>
      </c>
      <c r="D165" s="206">
        <v>790382</v>
      </c>
      <c r="E165" s="207"/>
      <c r="F165" s="207"/>
      <c r="G165" s="207"/>
      <c r="H165" s="207"/>
      <c r="I165" s="208">
        <v>0</v>
      </c>
      <c r="J165" s="209">
        <v>790382</v>
      </c>
      <c r="K165" s="210">
        <v>623097</v>
      </c>
      <c r="L165" s="211">
        <v>167285</v>
      </c>
      <c r="M165" s="191"/>
    </row>
    <row r="166" spans="1:13" x14ac:dyDescent="0.2">
      <c r="A166" s="177">
        <v>44050</v>
      </c>
      <c r="B166" s="205">
        <v>146934</v>
      </c>
      <c r="C166" s="205">
        <v>644209</v>
      </c>
      <c r="D166" s="206">
        <v>791143</v>
      </c>
      <c r="E166" s="207"/>
      <c r="F166" s="207"/>
      <c r="G166" s="207"/>
      <c r="H166" s="207"/>
      <c r="I166" s="208">
        <v>0</v>
      </c>
      <c r="J166" s="209">
        <v>791143</v>
      </c>
      <c r="K166" s="210">
        <v>624641</v>
      </c>
      <c r="L166" s="211">
        <v>166502</v>
      </c>
      <c r="M166" s="191"/>
    </row>
    <row r="167" spans="1:13" x14ac:dyDescent="0.2">
      <c r="A167" s="177">
        <v>44051</v>
      </c>
      <c r="B167" s="205">
        <v>140423</v>
      </c>
      <c r="C167" s="205">
        <v>642844</v>
      </c>
      <c r="D167" s="206">
        <v>783267</v>
      </c>
      <c r="E167" s="207"/>
      <c r="F167" s="207"/>
      <c r="G167" s="207"/>
      <c r="H167" s="207"/>
      <c r="I167" s="208">
        <v>0</v>
      </c>
      <c r="J167" s="209">
        <v>783267</v>
      </c>
      <c r="K167" s="210">
        <v>617213</v>
      </c>
      <c r="L167" s="211">
        <v>166054</v>
      </c>
      <c r="M167" s="191"/>
    </row>
    <row r="168" spans="1:13" x14ac:dyDescent="0.2">
      <c r="A168" s="177">
        <v>44052</v>
      </c>
      <c r="B168" s="205">
        <v>139335</v>
      </c>
      <c r="C168" s="205">
        <v>642678</v>
      </c>
      <c r="D168" s="206">
        <v>782013</v>
      </c>
      <c r="E168" s="207"/>
      <c r="F168" s="207"/>
      <c r="G168" s="207"/>
      <c r="H168" s="207"/>
      <c r="I168" s="208">
        <v>0</v>
      </c>
      <c r="J168" s="209">
        <v>782013</v>
      </c>
      <c r="K168" s="210">
        <v>616180</v>
      </c>
      <c r="L168" s="211">
        <v>165833</v>
      </c>
      <c r="M168" s="191"/>
    </row>
    <row r="169" spans="1:13" x14ac:dyDescent="0.2">
      <c r="A169" s="177">
        <v>44053</v>
      </c>
      <c r="B169" s="205">
        <v>136157</v>
      </c>
      <c r="C169" s="205">
        <v>637881</v>
      </c>
      <c r="D169" s="206">
        <v>774038</v>
      </c>
      <c r="E169" s="207"/>
      <c r="F169" s="207"/>
      <c r="G169" s="207"/>
      <c r="H169" s="207"/>
      <c r="I169" s="208">
        <v>0</v>
      </c>
      <c r="J169" s="209">
        <v>774038</v>
      </c>
      <c r="K169" s="210">
        <v>612907</v>
      </c>
      <c r="L169" s="211">
        <v>161131</v>
      </c>
      <c r="M169" s="191"/>
    </row>
    <row r="170" spans="1:13" x14ac:dyDescent="0.2">
      <c r="A170" s="177">
        <v>44054</v>
      </c>
      <c r="B170" s="205">
        <v>134012</v>
      </c>
      <c r="C170" s="205">
        <v>635976</v>
      </c>
      <c r="D170" s="206">
        <v>769988</v>
      </c>
      <c r="E170" s="207"/>
      <c r="F170" s="207"/>
      <c r="G170" s="207"/>
      <c r="H170" s="207"/>
      <c r="I170" s="208">
        <v>0</v>
      </c>
      <c r="J170" s="209">
        <v>769988</v>
      </c>
      <c r="K170" s="210">
        <v>609394</v>
      </c>
      <c r="L170" s="211">
        <v>160594</v>
      </c>
      <c r="M170" s="191"/>
    </row>
    <row r="171" spans="1:13" x14ac:dyDescent="0.2">
      <c r="A171" s="177">
        <v>44055</v>
      </c>
      <c r="B171" s="205">
        <v>134362</v>
      </c>
      <c r="C171" s="205">
        <v>633803</v>
      </c>
      <c r="D171" s="206">
        <v>768165</v>
      </c>
      <c r="E171" s="207"/>
      <c r="F171" s="207"/>
      <c r="G171" s="207"/>
      <c r="H171" s="207"/>
      <c r="I171" s="208">
        <v>0</v>
      </c>
      <c r="J171" s="209">
        <v>768165</v>
      </c>
      <c r="K171" s="210">
        <v>607364</v>
      </c>
      <c r="L171" s="211">
        <v>160801</v>
      </c>
      <c r="M171" s="191"/>
    </row>
    <row r="172" spans="1:13" x14ac:dyDescent="0.2">
      <c r="A172" s="177">
        <v>44056</v>
      </c>
      <c r="B172" s="205">
        <v>134134</v>
      </c>
      <c r="C172" s="205">
        <v>631740</v>
      </c>
      <c r="D172" s="206">
        <v>765874</v>
      </c>
      <c r="E172" s="207"/>
      <c r="F172" s="207"/>
      <c r="G172" s="207"/>
      <c r="H172" s="207"/>
      <c r="I172" s="208">
        <v>0</v>
      </c>
      <c r="J172" s="209">
        <v>765874</v>
      </c>
      <c r="K172" s="210">
        <v>605217</v>
      </c>
      <c r="L172" s="211">
        <v>160657</v>
      </c>
      <c r="M172" s="191"/>
    </row>
    <row r="173" spans="1:13" x14ac:dyDescent="0.2">
      <c r="A173" s="177">
        <v>44057</v>
      </c>
      <c r="B173" s="205">
        <v>137492</v>
      </c>
      <c r="C173" s="205">
        <v>629653</v>
      </c>
      <c r="D173" s="206">
        <v>767145</v>
      </c>
      <c r="E173" s="207"/>
      <c r="F173" s="207"/>
      <c r="G173" s="207"/>
      <c r="H173" s="207"/>
      <c r="I173" s="208">
        <v>0</v>
      </c>
      <c r="J173" s="209">
        <v>767145</v>
      </c>
      <c r="K173" s="210">
        <v>606745</v>
      </c>
      <c r="L173" s="211">
        <v>160400</v>
      </c>
      <c r="M173" s="191"/>
    </row>
    <row r="174" spans="1:13" x14ac:dyDescent="0.2">
      <c r="A174" s="177">
        <v>44058</v>
      </c>
      <c r="B174" s="205">
        <v>132265</v>
      </c>
      <c r="C174" s="205">
        <v>628504</v>
      </c>
      <c r="D174" s="206">
        <v>760769</v>
      </c>
      <c r="E174" s="207"/>
      <c r="F174" s="207"/>
      <c r="G174" s="207"/>
      <c r="H174" s="207"/>
      <c r="I174" s="208">
        <v>0</v>
      </c>
      <c r="J174" s="209">
        <v>760769</v>
      </c>
      <c r="K174" s="210">
        <v>600014</v>
      </c>
      <c r="L174" s="211">
        <v>160755</v>
      </c>
      <c r="M174" s="191"/>
    </row>
    <row r="175" spans="1:13" x14ac:dyDescent="0.2">
      <c r="A175" s="177">
        <v>44059</v>
      </c>
      <c r="B175" s="205">
        <v>131820</v>
      </c>
      <c r="C175" s="205">
        <v>628111</v>
      </c>
      <c r="D175" s="206">
        <v>759931</v>
      </c>
      <c r="E175" s="207"/>
      <c r="F175" s="207"/>
      <c r="G175" s="207"/>
      <c r="H175" s="207"/>
      <c r="I175" s="208">
        <v>0</v>
      </c>
      <c r="J175" s="209">
        <v>759931</v>
      </c>
      <c r="K175" s="210">
        <v>599295</v>
      </c>
      <c r="L175" s="211">
        <v>160636</v>
      </c>
      <c r="M175" s="191"/>
    </row>
    <row r="176" spans="1:13" x14ac:dyDescent="0.2">
      <c r="A176" s="177">
        <v>44060</v>
      </c>
      <c r="B176" s="205">
        <v>134315</v>
      </c>
      <c r="C176" s="205">
        <v>627278</v>
      </c>
      <c r="D176" s="206">
        <v>761593</v>
      </c>
      <c r="E176" s="207"/>
      <c r="F176" s="207"/>
      <c r="G176" s="207"/>
      <c r="H176" s="207"/>
      <c r="I176" s="208">
        <v>0</v>
      </c>
      <c r="J176" s="209">
        <v>761593</v>
      </c>
      <c r="K176" s="210">
        <v>600757</v>
      </c>
      <c r="L176" s="211">
        <v>160836</v>
      </c>
      <c r="M176" s="191"/>
    </row>
    <row r="177" spans="1:13" x14ac:dyDescent="0.2">
      <c r="A177" s="177">
        <v>44061</v>
      </c>
      <c r="B177" s="205">
        <v>133108</v>
      </c>
      <c r="C177" s="205">
        <v>627038</v>
      </c>
      <c r="D177" s="206">
        <v>760146</v>
      </c>
      <c r="E177" s="207"/>
      <c r="F177" s="207"/>
      <c r="G177" s="207"/>
      <c r="H177" s="207"/>
      <c r="I177" s="208">
        <v>0</v>
      </c>
      <c r="J177" s="209">
        <v>760146</v>
      </c>
      <c r="K177" s="210">
        <v>599246</v>
      </c>
      <c r="L177" s="211">
        <v>160900</v>
      </c>
      <c r="M177" s="191"/>
    </row>
    <row r="178" spans="1:13" x14ac:dyDescent="0.2">
      <c r="A178" s="177">
        <v>44062</v>
      </c>
      <c r="B178" s="205">
        <v>132547</v>
      </c>
      <c r="C178" s="205">
        <v>625980</v>
      </c>
      <c r="D178" s="206">
        <v>758527</v>
      </c>
      <c r="E178" s="207"/>
      <c r="F178" s="207"/>
      <c r="G178" s="207"/>
      <c r="H178" s="207"/>
      <c r="I178" s="208">
        <v>0</v>
      </c>
      <c r="J178" s="209">
        <v>758527</v>
      </c>
      <c r="K178" s="210">
        <v>597279</v>
      </c>
      <c r="L178" s="211">
        <v>161248</v>
      </c>
      <c r="M178" s="191"/>
    </row>
    <row r="179" spans="1:13" x14ac:dyDescent="0.2">
      <c r="A179" s="177">
        <v>44063</v>
      </c>
      <c r="B179" s="205">
        <v>133004</v>
      </c>
      <c r="C179" s="205">
        <v>625522</v>
      </c>
      <c r="D179" s="206">
        <v>758526</v>
      </c>
      <c r="E179" s="207"/>
      <c r="F179" s="207"/>
      <c r="G179" s="207"/>
      <c r="H179" s="207"/>
      <c r="I179" s="208">
        <v>0</v>
      </c>
      <c r="J179" s="209">
        <v>758526</v>
      </c>
      <c r="K179" s="210">
        <v>597177</v>
      </c>
      <c r="L179" s="211">
        <v>161349</v>
      </c>
      <c r="M179" s="191"/>
    </row>
    <row r="180" spans="1:13" x14ac:dyDescent="0.2">
      <c r="A180" s="177">
        <v>44064</v>
      </c>
      <c r="B180" s="205">
        <v>136089</v>
      </c>
      <c r="C180" s="205">
        <v>625236</v>
      </c>
      <c r="D180" s="206">
        <v>761325</v>
      </c>
      <c r="E180" s="207"/>
      <c r="F180" s="207"/>
      <c r="G180" s="207"/>
      <c r="H180" s="207"/>
      <c r="I180" s="208">
        <v>0</v>
      </c>
      <c r="J180" s="209">
        <v>761325</v>
      </c>
      <c r="K180" s="210">
        <v>600632</v>
      </c>
      <c r="L180" s="211">
        <v>160693</v>
      </c>
      <c r="M180" s="191"/>
    </row>
    <row r="181" spans="1:13" x14ac:dyDescent="0.2">
      <c r="A181" s="177">
        <v>44065</v>
      </c>
      <c r="B181" s="205">
        <v>131089</v>
      </c>
      <c r="C181" s="205">
        <v>625036</v>
      </c>
      <c r="D181" s="206">
        <v>756125</v>
      </c>
      <c r="E181" s="207"/>
      <c r="F181" s="207"/>
      <c r="G181" s="207"/>
      <c r="H181" s="207"/>
      <c r="I181" s="208">
        <v>0</v>
      </c>
      <c r="J181" s="209">
        <v>756125</v>
      </c>
      <c r="K181" s="210">
        <v>594682</v>
      </c>
      <c r="L181" s="211">
        <v>161443</v>
      </c>
      <c r="M181" s="191"/>
    </row>
    <row r="182" spans="1:13" x14ac:dyDescent="0.2">
      <c r="A182" s="177">
        <v>44066</v>
      </c>
      <c r="B182" s="205">
        <v>130749</v>
      </c>
      <c r="C182" s="205">
        <v>625791</v>
      </c>
      <c r="D182" s="206">
        <v>756540</v>
      </c>
      <c r="E182" s="207"/>
      <c r="F182" s="207"/>
      <c r="G182" s="207"/>
      <c r="H182" s="207"/>
      <c r="I182" s="208">
        <v>0</v>
      </c>
      <c r="J182" s="209">
        <v>756540</v>
      </c>
      <c r="K182" s="210">
        <v>595114</v>
      </c>
      <c r="L182" s="211">
        <v>161426</v>
      </c>
      <c r="M182" s="191"/>
    </row>
    <row r="183" spans="1:13" x14ac:dyDescent="0.2">
      <c r="A183" s="177">
        <v>44067</v>
      </c>
      <c r="B183" s="205">
        <v>141270</v>
      </c>
      <c r="C183" s="205">
        <v>626897</v>
      </c>
      <c r="D183" s="206">
        <v>768167</v>
      </c>
      <c r="E183" s="207"/>
      <c r="F183" s="207"/>
      <c r="G183" s="207"/>
      <c r="H183" s="207"/>
      <c r="I183" s="208">
        <v>0</v>
      </c>
      <c r="J183" s="209">
        <v>768167</v>
      </c>
      <c r="K183" s="210">
        <v>601306</v>
      </c>
      <c r="L183" s="211">
        <v>166861</v>
      </c>
      <c r="M183" s="191"/>
    </row>
    <row r="184" spans="1:13" x14ac:dyDescent="0.2">
      <c r="A184" s="177">
        <v>44068</v>
      </c>
      <c r="B184" s="205">
        <v>139825</v>
      </c>
      <c r="C184" s="205">
        <v>625719</v>
      </c>
      <c r="D184" s="206">
        <v>765544</v>
      </c>
      <c r="E184" s="207"/>
      <c r="F184" s="207"/>
      <c r="G184" s="207"/>
      <c r="H184" s="207"/>
      <c r="I184" s="208">
        <v>0</v>
      </c>
      <c r="J184" s="209">
        <v>765544</v>
      </c>
      <c r="K184" s="210">
        <v>598360</v>
      </c>
      <c r="L184" s="211">
        <v>167184</v>
      </c>
      <c r="M184" s="191"/>
    </row>
    <row r="185" spans="1:13" x14ac:dyDescent="0.2">
      <c r="A185" s="177">
        <v>44069</v>
      </c>
      <c r="B185" s="205">
        <v>139577</v>
      </c>
      <c r="C185" s="205">
        <v>624686</v>
      </c>
      <c r="D185" s="206">
        <v>764263</v>
      </c>
      <c r="E185" s="207"/>
      <c r="F185" s="207"/>
      <c r="G185" s="207"/>
      <c r="H185" s="207"/>
      <c r="I185" s="208">
        <v>0</v>
      </c>
      <c r="J185" s="209">
        <v>764263</v>
      </c>
      <c r="K185" s="210">
        <v>596805</v>
      </c>
      <c r="L185" s="211">
        <v>167458</v>
      </c>
      <c r="M185" s="191"/>
    </row>
    <row r="186" spans="1:13" x14ac:dyDescent="0.2">
      <c r="A186" s="177">
        <v>44070</v>
      </c>
      <c r="B186" s="205">
        <v>139883</v>
      </c>
      <c r="C186" s="205">
        <v>624162</v>
      </c>
      <c r="D186" s="206">
        <v>764045</v>
      </c>
      <c r="E186" s="207"/>
      <c r="F186" s="207"/>
      <c r="G186" s="207"/>
      <c r="H186" s="207"/>
      <c r="I186" s="208">
        <v>0</v>
      </c>
      <c r="J186" s="209">
        <v>764045</v>
      </c>
      <c r="K186" s="210">
        <v>596874</v>
      </c>
      <c r="L186" s="211">
        <v>167171</v>
      </c>
      <c r="M186" s="191"/>
    </row>
    <row r="187" spans="1:13" x14ac:dyDescent="0.2">
      <c r="A187" s="177">
        <v>44071</v>
      </c>
      <c r="B187" s="205">
        <v>144962</v>
      </c>
      <c r="C187" s="205">
        <v>624449</v>
      </c>
      <c r="D187" s="206">
        <v>769411</v>
      </c>
      <c r="E187" s="207"/>
      <c r="F187" s="207"/>
      <c r="G187" s="207"/>
      <c r="H187" s="207"/>
      <c r="I187" s="208">
        <v>0</v>
      </c>
      <c r="J187" s="209">
        <v>769411</v>
      </c>
      <c r="K187" s="210">
        <v>602137</v>
      </c>
      <c r="L187" s="211">
        <v>167274</v>
      </c>
      <c r="M187" s="191"/>
    </row>
    <row r="188" spans="1:13" x14ac:dyDescent="0.2">
      <c r="A188" s="177">
        <v>44072</v>
      </c>
      <c r="B188" s="205">
        <v>139187</v>
      </c>
      <c r="C188" s="205">
        <v>624159</v>
      </c>
      <c r="D188" s="206">
        <v>763346</v>
      </c>
      <c r="E188" s="207"/>
      <c r="F188" s="207"/>
      <c r="G188" s="207"/>
      <c r="H188" s="207"/>
      <c r="I188" s="208">
        <v>0</v>
      </c>
      <c r="J188" s="209">
        <v>763346</v>
      </c>
      <c r="K188" s="210">
        <v>595296</v>
      </c>
      <c r="L188" s="211">
        <v>168050</v>
      </c>
      <c r="M188" s="191"/>
    </row>
    <row r="189" spans="1:13" x14ac:dyDescent="0.2">
      <c r="A189" s="177">
        <v>44073</v>
      </c>
      <c r="B189" s="205">
        <v>137619</v>
      </c>
      <c r="C189" s="205">
        <v>624671</v>
      </c>
      <c r="D189" s="206">
        <v>762290</v>
      </c>
      <c r="E189" s="207"/>
      <c r="F189" s="207"/>
      <c r="G189" s="207"/>
      <c r="H189" s="207"/>
      <c r="I189" s="208">
        <v>0</v>
      </c>
      <c r="J189" s="209">
        <v>762290</v>
      </c>
      <c r="K189" s="210">
        <v>594133</v>
      </c>
      <c r="L189" s="211">
        <v>168157</v>
      </c>
      <c r="M189" s="191"/>
    </row>
    <row r="190" spans="1:13" x14ac:dyDescent="0.2">
      <c r="A190" s="177">
        <v>44074</v>
      </c>
      <c r="B190" s="205">
        <v>142564</v>
      </c>
      <c r="C190" s="205">
        <v>626051</v>
      </c>
      <c r="D190" s="206">
        <v>768615</v>
      </c>
      <c r="E190" s="207"/>
      <c r="F190" s="207"/>
      <c r="G190" s="207"/>
      <c r="H190" s="207"/>
      <c r="I190" s="208">
        <v>0</v>
      </c>
      <c r="J190" s="209">
        <v>768615</v>
      </c>
      <c r="K190" s="210">
        <v>596020</v>
      </c>
      <c r="L190" s="211">
        <v>172595</v>
      </c>
      <c r="M190" s="191"/>
    </row>
    <row r="191" spans="1:13" x14ac:dyDescent="0.2">
      <c r="A191" s="177">
        <v>44075</v>
      </c>
      <c r="B191" s="205">
        <v>132075</v>
      </c>
      <c r="C191" s="205">
        <v>602187</v>
      </c>
      <c r="D191" s="206">
        <v>734262</v>
      </c>
      <c r="E191" s="207"/>
      <c r="F191" s="207"/>
      <c r="G191" s="207"/>
      <c r="H191" s="207"/>
      <c r="I191" s="208">
        <v>0</v>
      </c>
      <c r="J191" s="209">
        <v>734262</v>
      </c>
      <c r="K191" s="210">
        <v>568489</v>
      </c>
      <c r="L191" s="211">
        <v>165773</v>
      </c>
      <c r="M191" s="191"/>
    </row>
    <row r="192" spans="1:13" x14ac:dyDescent="0.2">
      <c r="A192" s="177">
        <v>44076</v>
      </c>
      <c r="B192" s="205">
        <v>130939</v>
      </c>
      <c r="C192" s="205">
        <v>599884</v>
      </c>
      <c r="D192" s="206">
        <v>730823</v>
      </c>
      <c r="E192" s="207"/>
      <c r="F192" s="207"/>
      <c r="G192" s="207"/>
      <c r="H192" s="207"/>
      <c r="I192" s="208">
        <v>0</v>
      </c>
      <c r="J192" s="209">
        <v>730823</v>
      </c>
      <c r="K192" s="210">
        <v>565012</v>
      </c>
      <c r="L192" s="211">
        <v>165811</v>
      </c>
      <c r="M192" s="191"/>
    </row>
    <row r="193" spans="1:13" x14ac:dyDescent="0.2">
      <c r="A193" s="177">
        <v>44077</v>
      </c>
      <c r="B193" s="205">
        <v>132347</v>
      </c>
      <c r="C193" s="205">
        <v>598051</v>
      </c>
      <c r="D193" s="206">
        <v>730398</v>
      </c>
      <c r="E193" s="207"/>
      <c r="F193" s="207"/>
      <c r="G193" s="207"/>
      <c r="H193" s="207"/>
      <c r="I193" s="208">
        <v>0</v>
      </c>
      <c r="J193" s="209">
        <v>730398</v>
      </c>
      <c r="K193" s="210">
        <v>564558</v>
      </c>
      <c r="L193" s="211">
        <v>165840</v>
      </c>
      <c r="M193" s="191"/>
    </row>
    <row r="194" spans="1:13" x14ac:dyDescent="0.2">
      <c r="A194" s="177">
        <v>44078</v>
      </c>
      <c r="B194" s="205">
        <v>140034</v>
      </c>
      <c r="C194" s="205">
        <v>597194</v>
      </c>
      <c r="D194" s="206">
        <v>737228</v>
      </c>
      <c r="E194" s="207"/>
      <c r="F194" s="207"/>
      <c r="G194" s="207"/>
      <c r="H194" s="207"/>
      <c r="I194" s="208">
        <v>0</v>
      </c>
      <c r="J194" s="209">
        <v>737228</v>
      </c>
      <c r="K194" s="210">
        <v>571389</v>
      </c>
      <c r="L194" s="211">
        <v>165839</v>
      </c>
      <c r="M194" s="191"/>
    </row>
    <row r="195" spans="1:13" x14ac:dyDescent="0.2">
      <c r="A195" s="177">
        <v>44079</v>
      </c>
      <c r="B195" s="205">
        <v>128915</v>
      </c>
      <c r="C195" s="205">
        <v>595961</v>
      </c>
      <c r="D195" s="206">
        <v>724876</v>
      </c>
      <c r="E195" s="207"/>
      <c r="F195" s="207"/>
      <c r="G195" s="207"/>
      <c r="H195" s="207"/>
      <c r="I195" s="208">
        <v>0</v>
      </c>
      <c r="J195" s="209">
        <v>724876</v>
      </c>
      <c r="K195" s="210">
        <v>559198</v>
      </c>
      <c r="L195" s="211">
        <v>165678</v>
      </c>
      <c r="M195" s="191"/>
    </row>
    <row r="196" spans="1:13" x14ac:dyDescent="0.2">
      <c r="A196" s="177">
        <v>44080</v>
      </c>
      <c r="B196" s="205">
        <v>126235</v>
      </c>
      <c r="C196" s="205">
        <v>596102</v>
      </c>
      <c r="D196" s="206">
        <v>722337</v>
      </c>
      <c r="E196" s="207"/>
      <c r="F196" s="207"/>
      <c r="G196" s="207"/>
      <c r="H196" s="207"/>
      <c r="I196" s="208">
        <v>0</v>
      </c>
      <c r="J196" s="209">
        <v>722337</v>
      </c>
      <c r="K196" s="210">
        <v>556624</v>
      </c>
      <c r="L196" s="211">
        <v>165713</v>
      </c>
      <c r="M196" s="191"/>
    </row>
    <row r="197" spans="1:13" x14ac:dyDescent="0.2">
      <c r="A197" s="177">
        <v>44081</v>
      </c>
      <c r="B197" s="205">
        <v>131555</v>
      </c>
      <c r="C197" s="205">
        <v>594975</v>
      </c>
      <c r="D197" s="206">
        <v>726530</v>
      </c>
      <c r="E197" s="207"/>
      <c r="F197" s="207"/>
      <c r="G197" s="207"/>
      <c r="H197" s="207"/>
      <c r="I197" s="208">
        <v>0</v>
      </c>
      <c r="J197" s="209">
        <v>726530</v>
      </c>
      <c r="K197" s="210">
        <v>560314</v>
      </c>
      <c r="L197" s="211">
        <v>166216</v>
      </c>
      <c r="M197" s="191"/>
    </row>
    <row r="198" spans="1:13" x14ac:dyDescent="0.2">
      <c r="A198" s="177">
        <v>44082</v>
      </c>
      <c r="B198" s="205">
        <v>127336</v>
      </c>
      <c r="C198" s="205">
        <v>593765</v>
      </c>
      <c r="D198" s="206">
        <v>721101</v>
      </c>
      <c r="E198" s="207"/>
      <c r="F198" s="207"/>
      <c r="G198" s="207"/>
      <c r="H198" s="207"/>
      <c r="I198" s="208">
        <v>0</v>
      </c>
      <c r="J198" s="209">
        <v>721101</v>
      </c>
      <c r="K198" s="210">
        <v>554955</v>
      </c>
      <c r="L198" s="211">
        <v>166146</v>
      </c>
      <c r="M198" s="191"/>
    </row>
    <row r="199" spans="1:13" x14ac:dyDescent="0.2">
      <c r="A199" s="177">
        <v>44083</v>
      </c>
      <c r="B199" s="205">
        <v>127097</v>
      </c>
      <c r="C199" s="205">
        <v>591962</v>
      </c>
      <c r="D199" s="206">
        <v>719059</v>
      </c>
      <c r="E199" s="207"/>
      <c r="F199" s="207"/>
      <c r="G199" s="207"/>
      <c r="H199" s="207"/>
      <c r="I199" s="208">
        <v>0</v>
      </c>
      <c r="J199" s="209">
        <v>719059</v>
      </c>
      <c r="K199" s="210">
        <v>553115</v>
      </c>
      <c r="L199" s="211">
        <v>165944</v>
      </c>
      <c r="M199" s="191"/>
    </row>
    <row r="200" spans="1:13" x14ac:dyDescent="0.2">
      <c r="A200" s="177">
        <v>44084</v>
      </c>
      <c r="B200" s="205">
        <v>127613</v>
      </c>
      <c r="C200" s="205">
        <v>590116</v>
      </c>
      <c r="D200" s="206">
        <v>717729</v>
      </c>
      <c r="E200" s="207"/>
      <c r="F200" s="207"/>
      <c r="G200" s="207"/>
      <c r="H200" s="207"/>
      <c r="I200" s="208">
        <v>0</v>
      </c>
      <c r="J200" s="209">
        <v>717729</v>
      </c>
      <c r="K200" s="210">
        <v>552237</v>
      </c>
      <c r="L200" s="211">
        <v>165492</v>
      </c>
      <c r="M200" s="191"/>
    </row>
    <row r="201" spans="1:13" x14ac:dyDescent="0.2">
      <c r="A201" s="177">
        <v>44085</v>
      </c>
      <c r="B201" s="205">
        <v>134637</v>
      </c>
      <c r="C201" s="205">
        <v>589838</v>
      </c>
      <c r="D201" s="206">
        <v>724475</v>
      </c>
      <c r="E201" s="207"/>
      <c r="F201" s="207"/>
      <c r="G201" s="207"/>
      <c r="H201" s="207"/>
      <c r="I201" s="208">
        <v>0</v>
      </c>
      <c r="J201" s="209">
        <v>724475</v>
      </c>
      <c r="K201" s="210">
        <v>558769</v>
      </c>
      <c r="L201" s="211">
        <v>165706</v>
      </c>
      <c r="M201" s="191"/>
    </row>
    <row r="202" spans="1:13" x14ac:dyDescent="0.2">
      <c r="A202" s="177">
        <v>44086</v>
      </c>
      <c r="B202" s="205">
        <v>122769</v>
      </c>
      <c r="C202" s="205">
        <v>588625</v>
      </c>
      <c r="D202" s="206">
        <v>711394</v>
      </c>
      <c r="E202" s="207"/>
      <c r="F202" s="207"/>
      <c r="G202" s="207"/>
      <c r="H202" s="207"/>
      <c r="I202" s="208">
        <v>0</v>
      </c>
      <c r="J202" s="209">
        <v>711394</v>
      </c>
      <c r="K202" s="210">
        <v>545684</v>
      </c>
      <c r="L202" s="211">
        <v>165710</v>
      </c>
      <c r="M202" s="191"/>
    </row>
    <row r="203" spans="1:13" x14ac:dyDescent="0.2">
      <c r="A203" s="177">
        <v>44087</v>
      </c>
      <c r="B203" s="205">
        <v>121686</v>
      </c>
      <c r="C203" s="205">
        <v>589472</v>
      </c>
      <c r="D203" s="206">
        <v>711158</v>
      </c>
      <c r="E203" s="207"/>
      <c r="F203" s="207"/>
      <c r="G203" s="207"/>
      <c r="H203" s="207"/>
      <c r="I203" s="208">
        <v>0</v>
      </c>
      <c r="J203" s="209">
        <v>711158</v>
      </c>
      <c r="K203" s="210">
        <v>545551</v>
      </c>
      <c r="L203" s="211">
        <v>165607</v>
      </c>
      <c r="M203" s="191"/>
    </row>
    <row r="204" spans="1:13" x14ac:dyDescent="0.2">
      <c r="A204" s="177">
        <v>44088</v>
      </c>
      <c r="B204" s="205">
        <v>127285</v>
      </c>
      <c r="C204" s="205">
        <v>590456</v>
      </c>
      <c r="D204" s="206">
        <v>717741</v>
      </c>
      <c r="E204" s="207"/>
      <c r="F204" s="207"/>
      <c r="G204" s="207"/>
      <c r="H204" s="207"/>
      <c r="I204" s="208">
        <v>0</v>
      </c>
      <c r="J204" s="209">
        <v>717741</v>
      </c>
      <c r="K204" s="210">
        <v>551761</v>
      </c>
      <c r="L204" s="211">
        <v>165980</v>
      </c>
      <c r="M204" s="191"/>
    </row>
    <row r="205" spans="1:13" x14ac:dyDescent="0.2">
      <c r="A205" s="177">
        <v>44089</v>
      </c>
      <c r="B205" s="205">
        <v>122379</v>
      </c>
      <c r="C205" s="205">
        <v>588519</v>
      </c>
      <c r="D205" s="206">
        <v>710898</v>
      </c>
      <c r="E205" s="207"/>
      <c r="F205" s="207"/>
      <c r="G205" s="207"/>
      <c r="H205" s="207"/>
      <c r="I205" s="208">
        <v>0</v>
      </c>
      <c r="J205" s="209">
        <v>710898</v>
      </c>
      <c r="K205" s="210">
        <v>545470</v>
      </c>
      <c r="L205" s="211">
        <v>165428</v>
      </c>
      <c r="M205" s="191"/>
    </row>
    <row r="206" spans="1:13" x14ac:dyDescent="0.2">
      <c r="A206" s="177">
        <v>44090</v>
      </c>
      <c r="B206" s="205">
        <v>120734</v>
      </c>
      <c r="C206" s="205">
        <v>586843</v>
      </c>
      <c r="D206" s="206">
        <v>707577</v>
      </c>
      <c r="E206" s="207"/>
      <c r="F206" s="207"/>
      <c r="G206" s="207"/>
      <c r="H206" s="207"/>
      <c r="I206" s="208">
        <v>0</v>
      </c>
      <c r="J206" s="209">
        <v>707577</v>
      </c>
      <c r="K206" s="210">
        <v>542857</v>
      </c>
      <c r="L206" s="211">
        <v>164720</v>
      </c>
      <c r="M206" s="191"/>
    </row>
    <row r="207" spans="1:13" x14ac:dyDescent="0.2">
      <c r="A207" s="177">
        <v>44091</v>
      </c>
      <c r="B207" s="205">
        <v>122252</v>
      </c>
      <c r="C207" s="205">
        <v>586435</v>
      </c>
      <c r="D207" s="206">
        <v>708687</v>
      </c>
      <c r="E207" s="207"/>
      <c r="F207" s="207"/>
      <c r="G207" s="207"/>
      <c r="H207" s="207"/>
      <c r="I207" s="208">
        <v>0</v>
      </c>
      <c r="J207" s="209">
        <v>708687</v>
      </c>
      <c r="K207" s="210">
        <v>543927</v>
      </c>
      <c r="L207" s="211">
        <v>164760</v>
      </c>
      <c r="M207" s="191"/>
    </row>
    <row r="208" spans="1:13" x14ac:dyDescent="0.2">
      <c r="A208" s="177">
        <v>44092</v>
      </c>
      <c r="B208" s="205">
        <v>130628</v>
      </c>
      <c r="C208" s="205">
        <v>585558</v>
      </c>
      <c r="D208" s="206">
        <v>716186</v>
      </c>
      <c r="E208" s="207"/>
      <c r="F208" s="207"/>
      <c r="G208" s="207"/>
      <c r="H208" s="207"/>
      <c r="I208" s="208">
        <v>0</v>
      </c>
      <c r="J208" s="209">
        <v>716186</v>
      </c>
      <c r="K208" s="210">
        <v>551540</v>
      </c>
      <c r="L208" s="211">
        <v>164646</v>
      </c>
      <c r="M208" s="191"/>
    </row>
    <row r="209" spans="1:13" x14ac:dyDescent="0.2">
      <c r="A209" s="177">
        <v>44093</v>
      </c>
      <c r="B209" s="205">
        <v>118700</v>
      </c>
      <c r="C209" s="205">
        <v>584438</v>
      </c>
      <c r="D209" s="206">
        <v>703138</v>
      </c>
      <c r="E209" s="207"/>
      <c r="F209" s="207"/>
      <c r="G209" s="207"/>
      <c r="H209" s="207"/>
      <c r="I209" s="208">
        <v>0</v>
      </c>
      <c r="J209" s="209">
        <v>703138</v>
      </c>
      <c r="K209" s="210">
        <v>538439</v>
      </c>
      <c r="L209" s="211">
        <v>164699</v>
      </c>
      <c r="M209" s="191"/>
    </row>
    <row r="210" spans="1:13" x14ac:dyDescent="0.2">
      <c r="A210" s="177">
        <v>44094</v>
      </c>
      <c r="B210" s="205">
        <v>119263</v>
      </c>
      <c r="C210" s="205">
        <v>585115</v>
      </c>
      <c r="D210" s="206">
        <v>704378</v>
      </c>
      <c r="E210" s="207"/>
      <c r="F210" s="207"/>
      <c r="G210" s="207"/>
      <c r="H210" s="207"/>
      <c r="I210" s="208">
        <v>0</v>
      </c>
      <c r="J210" s="209">
        <v>704378</v>
      </c>
      <c r="K210" s="210">
        <v>539836</v>
      </c>
      <c r="L210" s="211">
        <v>164542</v>
      </c>
      <c r="M210" s="191"/>
    </row>
    <row r="211" spans="1:13" x14ac:dyDescent="0.2">
      <c r="A211" s="177">
        <v>44095</v>
      </c>
      <c r="B211" s="205">
        <v>125466</v>
      </c>
      <c r="C211" s="205">
        <v>586027</v>
      </c>
      <c r="D211" s="206">
        <v>711493</v>
      </c>
      <c r="E211" s="207"/>
      <c r="F211" s="207"/>
      <c r="G211" s="207"/>
      <c r="H211" s="207"/>
      <c r="I211" s="208">
        <v>0</v>
      </c>
      <c r="J211" s="209">
        <v>711493</v>
      </c>
      <c r="K211" s="210">
        <v>547273</v>
      </c>
      <c r="L211" s="211">
        <v>164220</v>
      </c>
      <c r="M211" s="191"/>
    </row>
    <row r="212" spans="1:13" x14ac:dyDescent="0.2">
      <c r="A212" s="177">
        <v>44096</v>
      </c>
      <c r="B212" s="205">
        <v>123195</v>
      </c>
      <c r="C212" s="205">
        <v>585275</v>
      </c>
      <c r="D212" s="206">
        <v>708470</v>
      </c>
      <c r="E212" s="207"/>
      <c r="F212" s="207"/>
      <c r="G212" s="207"/>
      <c r="H212" s="207"/>
      <c r="I212" s="208">
        <v>0</v>
      </c>
      <c r="J212" s="209">
        <v>708470</v>
      </c>
      <c r="K212" s="210">
        <v>544281</v>
      </c>
      <c r="L212" s="211">
        <v>164189</v>
      </c>
      <c r="M212" s="191"/>
    </row>
    <row r="213" spans="1:13" x14ac:dyDescent="0.2">
      <c r="A213" s="177">
        <v>44097</v>
      </c>
      <c r="B213" s="205">
        <v>123592</v>
      </c>
      <c r="C213" s="205">
        <v>584889</v>
      </c>
      <c r="D213" s="206">
        <v>708481</v>
      </c>
      <c r="E213" s="207"/>
      <c r="F213" s="207"/>
      <c r="G213" s="207"/>
      <c r="H213" s="207"/>
      <c r="I213" s="208">
        <v>0</v>
      </c>
      <c r="J213" s="209">
        <v>708481</v>
      </c>
      <c r="K213" s="210">
        <v>544326</v>
      </c>
      <c r="L213" s="211">
        <v>164155</v>
      </c>
      <c r="M213" s="191"/>
    </row>
    <row r="214" spans="1:13" x14ac:dyDescent="0.2">
      <c r="A214" s="177">
        <v>44098</v>
      </c>
      <c r="B214" s="205">
        <v>124989</v>
      </c>
      <c r="C214" s="205">
        <v>584738</v>
      </c>
      <c r="D214" s="206">
        <v>709727</v>
      </c>
      <c r="E214" s="207"/>
      <c r="F214" s="207"/>
      <c r="G214" s="207"/>
      <c r="H214" s="207"/>
      <c r="I214" s="208">
        <v>0</v>
      </c>
      <c r="J214" s="209">
        <v>709727</v>
      </c>
      <c r="K214" s="210">
        <v>545580</v>
      </c>
      <c r="L214" s="211">
        <v>164147</v>
      </c>
      <c r="M214" s="191"/>
    </row>
    <row r="215" spans="1:13" x14ac:dyDescent="0.2">
      <c r="A215" s="177">
        <v>44099</v>
      </c>
      <c r="B215" s="205">
        <v>133694</v>
      </c>
      <c r="C215" s="205">
        <v>584217</v>
      </c>
      <c r="D215" s="206">
        <v>717911</v>
      </c>
      <c r="E215" s="207"/>
      <c r="F215" s="207"/>
      <c r="G215" s="207"/>
      <c r="H215" s="207"/>
      <c r="I215" s="208">
        <v>0</v>
      </c>
      <c r="J215" s="209">
        <v>717911</v>
      </c>
      <c r="K215" s="210">
        <v>553921</v>
      </c>
      <c r="L215" s="211">
        <v>163990</v>
      </c>
      <c r="M215" s="191"/>
    </row>
    <row r="216" spans="1:13" x14ac:dyDescent="0.2">
      <c r="A216" s="177">
        <v>44100</v>
      </c>
      <c r="B216" s="205">
        <v>120322</v>
      </c>
      <c r="C216" s="205">
        <v>583084</v>
      </c>
      <c r="D216" s="206">
        <v>703406</v>
      </c>
      <c r="E216" s="207"/>
      <c r="F216" s="207"/>
      <c r="G216" s="207"/>
      <c r="H216" s="207"/>
      <c r="I216" s="208">
        <v>0</v>
      </c>
      <c r="J216" s="209">
        <v>703406</v>
      </c>
      <c r="K216" s="210">
        <v>539360</v>
      </c>
      <c r="L216" s="211">
        <v>164046</v>
      </c>
      <c r="M216" s="191"/>
    </row>
    <row r="217" spans="1:13" x14ac:dyDescent="0.2">
      <c r="A217" s="177">
        <v>44101</v>
      </c>
      <c r="B217" s="205">
        <v>119425</v>
      </c>
      <c r="C217" s="205">
        <v>583613</v>
      </c>
      <c r="D217" s="206">
        <v>703038</v>
      </c>
      <c r="E217" s="207"/>
      <c r="F217" s="207"/>
      <c r="G217" s="207"/>
      <c r="H217" s="207"/>
      <c r="I217" s="208">
        <v>0</v>
      </c>
      <c r="J217" s="209">
        <v>703038</v>
      </c>
      <c r="K217" s="210">
        <v>539024</v>
      </c>
      <c r="L217" s="211">
        <v>164014</v>
      </c>
      <c r="M217" s="191"/>
    </row>
    <row r="218" spans="1:13" x14ac:dyDescent="0.2">
      <c r="A218" s="177">
        <v>44102</v>
      </c>
      <c r="B218" s="205">
        <v>125874</v>
      </c>
      <c r="C218" s="205">
        <v>585562</v>
      </c>
      <c r="D218" s="206">
        <v>711436</v>
      </c>
      <c r="E218" s="207"/>
      <c r="F218" s="207"/>
      <c r="G218" s="207"/>
      <c r="H218" s="207"/>
      <c r="I218" s="208">
        <v>0</v>
      </c>
      <c r="J218" s="209">
        <v>711436</v>
      </c>
      <c r="K218" s="210">
        <v>547194</v>
      </c>
      <c r="L218" s="211">
        <v>164242</v>
      </c>
      <c r="M218" s="191"/>
    </row>
    <row r="219" spans="1:13" x14ac:dyDescent="0.2">
      <c r="A219" s="177">
        <v>44103</v>
      </c>
      <c r="B219" s="205">
        <v>123363</v>
      </c>
      <c r="C219" s="205">
        <v>585213</v>
      </c>
      <c r="D219" s="206">
        <v>708576</v>
      </c>
      <c r="E219" s="207"/>
      <c r="F219" s="207"/>
      <c r="G219" s="207"/>
      <c r="H219" s="207"/>
      <c r="I219" s="208">
        <v>0</v>
      </c>
      <c r="J219" s="209">
        <v>708576</v>
      </c>
      <c r="K219" s="210">
        <v>544510</v>
      </c>
      <c r="L219" s="211">
        <v>164066</v>
      </c>
      <c r="M219" s="191"/>
    </row>
    <row r="220" spans="1:13" x14ac:dyDescent="0.2">
      <c r="A220" s="177">
        <v>44104</v>
      </c>
      <c r="B220" s="205">
        <v>122410</v>
      </c>
      <c r="C220" s="205">
        <v>583697</v>
      </c>
      <c r="D220" s="206">
        <v>706107</v>
      </c>
      <c r="E220" s="207"/>
      <c r="F220" s="207"/>
      <c r="G220" s="207"/>
      <c r="H220" s="207"/>
      <c r="I220" s="208">
        <v>0</v>
      </c>
      <c r="J220" s="209">
        <v>706107</v>
      </c>
      <c r="K220" s="210">
        <v>542119</v>
      </c>
      <c r="L220" s="211">
        <v>163988</v>
      </c>
      <c r="M220" s="191"/>
    </row>
    <row r="221" spans="1:13" x14ac:dyDescent="0.2">
      <c r="A221" s="177">
        <v>44105</v>
      </c>
      <c r="B221" s="205">
        <v>102622</v>
      </c>
      <c r="C221" s="205">
        <v>267425</v>
      </c>
      <c r="D221" s="206">
        <v>370047</v>
      </c>
      <c r="E221" s="212">
        <v>4711</v>
      </c>
      <c r="F221" s="212">
        <v>47416</v>
      </c>
      <c r="G221" s="212">
        <v>180984</v>
      </c>
      <c r="H221" s="212">
        <v>51486</v>
      </c>
      <c r="I221" s="208">
        <v>284597</v>
      </c>
      <c r="J221" s="209">
        <v>654644</v>
      </c>
      <c r="K221" s="210">
        <v>486089</v>
      </c>
      <c r="L221" s="211">
        <v>168555</v>
      </c>
      <c r="M221" s="191"/>
    </row>
    <row r="222" spans="1:13" x14ac:dyDescent="0.2">
      <c r="A222" s="177">
        <v>44106</v>
      </c>
      <c r="B222" s="205">
        <v>107023</v>
      </c>
      <c r="C222" s="205">
        <v>265648</v>
      </c>
      <c r="D222" s="206">
        <v>372671</v>
      </c>
      <c r="E222" s="212">
        <v>4838</v>
      </c>
      <c r="F222" s="212">
        <v>48153</v>
      </c>
      <c r="G222" s="212">
        <v>180025</v>
      </c>
      <c r="H222" s="212">
        <v>51150</v>
      </c>
      <c r="I222" s="208">
        <v>284166</v>
      </c>
      <c r="J222" s="209">
        <v>656837</v>
      </c>
      <c r="K222" s="210">
        <v>488129</v>
      </c>
      <c r="L222" s="211">
        <v>168708</v>
      </c>
      <c r="M222" s="191"/>
    </row>
    <row r="223" spans="1:13" x14ac:dyDescent="0.2">
      <c r="A223" s="177">
        <v>44107</v>
      </c>
      <c r="B223" s="205">
        <v>97614</v>
      </c>
      <c r="C223" s="205">
        <v>264016</v>
      </c>
      <c r="D223" s="206">
        <v>361630</v>
      </c>
      <c r="E223" s="212">
        <v>4907</v>
      </c>
      <c r="F223" s="212">
        <v>48897</v>
      </c>
      <c r="G223" s="212">
        <v>178638</v>
      </c>
      <c r="H223" s="212">
        <v>51140</v>
      </c>
      <c r="I223" s="208">
        <v>283582</v>
      </c>
      <c r="J223" s="209">
        <v>645212</v>
      </c>
      <c r="K223" s="210">
        <v>476285</v>
      </c>
      <c r="L223" s="211">
        <v>168927</v>
      </c>
      <c r="M223" s="191"/>
    </row>
    <row r="224" spans="1:13" x14ac:dyDescent="0.2">
      <c r="A224" s="177">
        <v>44108</v>
      </c>
      <c r="B224" s="205">
        <v>97343</v>
      </c>
      <c r="C224" s="205">
        <v>263623</v>
      </c>
      <c r="D224" s="206">
        <v>360966</v>
      </c>
      <c r="E224" s="212">
        <v>4908</v>
      </c>
      <c r="F224" s="212">
        <v>48969</v>
      </c>
      <c r="G224" s="212">
        <v>178744</v>
      </c>
      <c r="H224" s="212">
        <v>51149</v>
      </c>
      <c r="I224" s="208">
        <v>283770</v>
      </c>
      <c r="J224" s="209">
        <v>644736</v>
      </c>
      <c r="K224" s="210">
        <v>475962</v>
      </c>
      <c r="L224" s="211">
        <v>168774</v>
      </c>
      <c r="M224" s="191"/>
    </row>
    <row r="225" spans="1:13" x14ac:dyDescent="0.2">
      <c r="A225" s="177">
        <v>44109</v>
      </c>
      <c r="B225" s="205">
        <v>103623</v>
      </c>
      <c r="C225" s="205">
        <v>261218</v>
      </c>
      <c r="D225" s="206">
        <v>364841</v>
      </c>
      <c r="E225" s="212">
        <v>4935</v>
      </c>
      <c r="F225" s="212">
        <v>50420</v>
      </c>
      <c r="G225" s="212">
        <v>180413</v>
      </c>
      <c r="H225" s="212">
        <v>51199</v>
      </c>
      <c r="I225" s="208">
        <v>286967</v>
      </c>
      <c r="J225" s="209">
        <v>651808</v>
      </c>
      <c r="K225" s="210">
        <v>481943</v>
      </c>
      <c r="L225" s="211">
        <v>169865</v>
      </c>
      <c r="M225" s="191"/>
    </row>
    <row r="226" spans="1:13" x14ac:dyDescent="0.2">
      <c r="A226" s="177">
        <v>44110</v>
      </c>
      <c r="B226" s="205">
        <v>95570</v>
      </c>
      <c r="C226" s="205">
        <v>259514</v>
      </c>
      <c r="D226" s="206">
        <v>355084</v>
      </c>
      <c r="E226" s="212">
        <v>4948</v>
      </c>
      <c r="F226" s="212">
        <v>50622</v>
      </c>
      <c r="G226" s="212">
        <v>180578</v>
      </c>
      <c r="H226" s="212">
        <v>51202</v>
      </c>
      <c r="I226" s="208">
        <v>287350</v>
      </c>
      <c r="J226" s="209">
        <v>642434</v>
      </c>
      <c r="K226" s="210">
        <v>472408</v>
      </c>
      <c r="L226" s="211">
        <v>170026</v>
      </c>
      <c r="M226" s="191"/>
    </row>
    <row r="227" spans="1:13" x14ac:dyDescent="0.2">
      <c r="A227" s="177">
        <v>44111</v>
      </c>
      <c r="B227" s="205">
        <v>94605</v>
      </c>
      <c r="C227" s="205">
        <v>258476</v>
      </c>
      <c r="D227" s="206">
        <v>353081</v>
      </c>
      <c r="E227" s="212">
        <v>5007</v>
      </c>
      <c r="F227" s="212">
        <v>50900</v>
      </c>
      <c r="G227" s="212">
        <v>180633</v>
      </c>
      <c r="H227" s="212">
        <v>51378</v>
      </c>
      <c r="I227" s="208">
        <v>287918</v>
      </c>
      <c r="J227" s="209">
        <v>640999</v>
      </c>
      <c r="K227" s="210">
        <v>470394</v>
      </c>
      <c r="L227" s="211">
        <v>170605</v>
      </c>
      <c r="M227" s="191"/>
    </row>
    <row r="228" spans="1:13" x14ac:dyDescent="0.2">
      <c r="A228" s="177">
        <v>44112</v>
      </c>
      <c r="B228" s="205">
        <v>96048</v>
      </c>
      <c r="C228" s="205">
        <v>257344</v>
      </c>
      <c r="D228" s="206">
        <v>353392</v>
      </c>
      <c r="E228" s="212">
        <v>5013</v>
      </c>
      <c r="F228" s="212">
        <v>51261</v>
      </c>
      <c r="G228" s="212">
        <v>179707</v>
      </c>
      <c r="H228" s="212">
        <v>51286</v>
      </c>
      <c r="I228" s="208">
        <v>287267</v>
      </c>
      <c r="J228" s="209">
        <v>640659</v>
      </c>
      <c r="K228" s="210">
        <v>470209</v>
      </c>
      <c r="L228" s="211">
        <v>170450</v>
      </c>
      <c r="M228" s="191"/>
    </row>
    <row r="229" spans="1:13" x14ac:dyDescent="0.2">
      <c r="A229" s="177">
        <v>44113</v>
      </c>
      <c r="B229" s="205">
        <v>100699</v>
      </c>
      <c r="C229" s="205">
        <v>256609</v>
      </c>
      <c r="D229" s="206">
        <v>357308</v>
      </c>
      <c r="E229" s="212">
        <v>5044</v>
      </c>
      <c r="F229" s="212">
        <v>51485</v>
      </c>
      <c r="G229" s="212">
        <v>178900</v>
      </c>
      <c r="H229" s="212">
        <v>51269</v>
      </c>
      <c r="I229" s="208">
        <v>286698</v>
      </c>
      <c r="J229" s="209">
        <v>644006</v>
      </c>
      <c r="K229" s="210">
        <v>473756</v>
      </c>
      <c r="L229" s="211">
        <v>170250</v>
      </c>
      <c r="M229" s="191"/>
    </row>
    <row r="230" spans="1:13" x14ac:dyDescent="0.2">
      <c r="A230" s="177">
        <v>44114</v>
      </c>
      <c r="B230" s="205">
        <v>92599</v>
      </c>
      <c r="C230" s="205">
        <v>255090</v>
      </c>
      <c r="D230" s="206">
        <v>347689</v>
      </c>
      <c r="E230" s="212">
        <v>5054</v>
      </c>
      <c r="F230" s="212">
        <v>51538</v>
      </c>
      <c r="G230" s="212">
        <v>177968</v>
      </c>
      <c r="H230" s="212">
        <v>51254</v>
      </c>
      <c r="I230" s="208">
        <v>285814</v>
      </c>
      <c r="J230" s="209">
        <v>633503</v>
      </c>
      <c r="K230" s="210">
        <v>463252</v>
      </c>
      <c r="L230" s="211">
        <v>170251</v>
      </c>
      <c r="M230" s="191"/>
    </row>
    <row r="231" spans="1:13" x14ac:dyDescent="0.2">
      <c r="A231" s="177">
        <v>44115</v>
      </c>
      <c r="B231" s="205">
        <v>91564</v>
      </c>
      <c r="C231" s="205">
        <v>254955</v>
      </c>
      <c r="D231" s="206">
        <v>346519</v>
      </c>
      <c r="E231" s="212">
        <v>5057</v>
      </c>
      <c r="F231" s="212">
        <v>51539</v>
      </c>
      <c r="G231" s="212">
        <v>177975</v>
      </c>
      <c r="H231" s="212">
        <v>51280</v>
      </c>
      <c r="I231" s="208">
        <v>285851</v>
      </c>
      <c r="J231" s="209">
        <v>632370</v>
      </c>
      <c r="K231" s="210">
        <v>462296</v>
      </c>
      <c r="L231" s="211">
        <v>170074</v>
      </c>
      <c r="M231" s="191"/>
    </row>
    <row r="232" spans="1:13" x14ac:dyDescent="0.2">
      <c r="A232" s="177">
        <v>44116</v>
      </c>
      <c r="B232" s="205">
        <v>91231</v>
      </c>
      <c r="C232" s="205">
        <v>254974</v>
      </c>
      <c r="D232" s="206">
        <v>346205</v>
      </c>
      <c r="E232" s="212">
        <v>5064</v>
      </c>
      <c r="F232" s="212">
        <v>52197</v>
      </c>
      <c r="G232" s="212">
        <v>178635</v>
      </c>
      <c r="H232" s="212">
        <v>51462</v>
      </c>
      <c r="I232" s="208">
        <v>287358</v>
      </c>
      <c r="J232" s="209">
        <v>633563</v>
      </c>
      <c r="K232" s="210">
        <v>462750</v>
      </c>
      <c r="L232" s="211">
        <v>170813</v>
      </c>
      <c r="M232" s="191"/>
    </row>
    <row r="233" spans="1:13" x14ac:dyDescent="0.2">
      <c r="A233" s="177">
        <v>44117</v>
      </c>
      <c r="B233" s="205">
        <v>100892</v>
      </c>
      <c r="C233" s="205">
        <v>253142</v>
      </c>
      <c r="D233" s="206">
        <v>354034</v>
      </c>
      <c r="E233" s="212">
        <v>5086</v>
      </c>
      <c r="F233" s="212">
        <v>53158</v>
      </c>
      <c r="G233" s="212">
        <v>180371</v>
      </c>
      <c r="H233" s="212">
        <v>51479</v>
      </c>
      <c r="I233" s="208">
        <v>290094</v>
      </c>
      <c r="J233" s="209">
        <v>644128</v>
      </c>
      <c r="K233" s="210">
        <v>472373</v>
      </c>
      <c r="L233" s="211">
        <v>171755</v>
      </c>
      <c r="M233" s="191"/>
    </row>
    <row r="234" spans="1:13" x14ac:dyDescent="0.2">
      <c r="A234" s="177">
        <v>44118</v>
      </c>
      <c r="B234" s="205">
        <v>92996</v>
      </c>
      <c r="C234" s="205">
        <v>251893</v>
      </c>
      <c r="D234" s="206">
        <v>344889</v>
      </c>
      <c r="E234" s="212">
        <v>5106</v>
      </c>
      <c r="F234" s="212">
        <v>53459</v>
      </c>
      <c r="G234" s="212">
        <v>180763</v>
      </c>
      <c r="H234" s="212">
        <v>51519</v>
      </c>
      <c r="I234" s="208">
        <v>290847</v>
      </c>
      <c r="J234" s="209">
        <v>635736</v>
      </c>
      <c r="K234" s="210">
        <v>463841</v>
      </c>
      <c r="L234" s="211">
        <v>171895</v>
      </c>
      <c r="M234" s="191"/>
    </row>
    <row r="235" spans="1:13" x14ac:dyDescent="0.2">
      <c r="A235" s="177">
        <v>44119</v>
      </c>
      <c r="B235" s="205">
        <v>93620</v>
      </c>
      <c r="C235" s="205">
        <v>250467</v>
      </c>
      <c r="D235" s="206">
        <v>344087</v>
      </c>
      <c r="E235" s="212">
        <v>6174</v>
      </c>
      <c r="F235" s="212">
        <v>54249</v>
      </c>
      <c r="G235" s="212">
        <v>180745</v>
      </c>
      <c r="H235" s="212">
        <v>51484</v>
      </c>
      <c r="I235" s="208">
        <v>292652</v>
      </c>
      <c r="J235" s="209">
        <v>636739</v>
      </c>
      <c r="K235" s="210">
        <v>464549</v>
      </c>
      <c r="L235" s="211">
        <v>172190</v>
      </c>
      <c r="M235" s="191"/>
    </row>
    <row r="236" spans="1:13" x14ac:dyDescent="0.2">
      <c r="A236" s="177">
        <v>44120</v>
      </c>
      <c r="B236" s="205">
        <v>97763</v>
      </c>
      <c r="C236" s="205">
        <v>248459</v>
      </c>
      <c r="D236" s="206">
        <v>346222</v>
      </c>
      <c r="E236" s="212">
        <v>43777</v>
      </c>
      <c r="F236" s="212">
        <v>76225</v>
      </c>
      <c r="G236" s="212">
        <v>179368</v>
      </c>
      <c r="H236" s="212">
        <v>51233</v>
      </c>
      <c r="I236" s="208">
        <v>350603</v>
      </c>
      <c r="J236" s="209">
        <v>696825</v>
      </c>
      <c r="K236" s="210">
        <v>524394</v>
      </c>
      <c r="L236" s="211">
        <v>172431</v>
      </c>
      <c r="M236" s="191"/>
    </row>
    <row r="237" spans="1:13" x14ac:dyDescent="0.2">
      <c r="A237" s="177">
        <v>44121</v>
      </c>
      <c r="B237" s="205">
        <v>90532</v>
      </c>
      <c r="C237" s="205">
        <v>248171</v>
      </c>
      <c r="D237" s="206">
        <v>338703</v>
      </c>
      <c r="E237" s="212">
        <v>44695</v>
      </c>
      <c r="F237" s="212">
        <v>77435</v>
      </c>
      <c r="G237" s="212">
        <v>178352</v>
      </c>
      <c r="H237" s="212">
        <v>51181</v>
      </c>
      <c r="I237" s="208">
        <v>351663</v>
      </c>
      <c r="J237" s="209">
        <v>690366</v>
      </c>
      <c r="K237" s="210">
        <v>518038</v>
      </c>
      <c r="L237" s="211">
        <v>172328</v>
      </c>
      <c r="M237" s="191"/>
    </row>
    <row r="238" spans="1:13" x14ac:dyDescent="0.2">
      <c r="A238" s="177">
        <v>44122</v>
      </c>
      <c r="B238" s="205">
        <v>91081</v>
      </c>
      <c r="C238" s="205">
        <v>248217</v>
      </c>
      <c r="D238" s="206">
        <v>339298</v>
      </c>
      <c r="E238" s="212">
        <v>45194</v>
      </c>
      <c r="F238" s="212">
        <v>77802</v>
      </c>
      <c r="G238" s="212">
        <v>178489</v>
      </c>
      <c r="H238" s="212">
        <v>51199</v>
      </c>
      <c r="I238" s="208">
        <v>352684</v>
      </c>
      <c r="J238" s="209">
        <v>691982</v>
      </c>
      <c r="K238" s="210">
        <v>519718</v>
      </c>
      <c r="L238" s="211">
        <v>172264</v>
      </c>
      <c r="M238" s="191"/>
    </row>
    <row r="239" spans="1:13" x14ac:dyDescent="0.2">
      <c r="A239" s="177">
        <v>44123</v>
      </c>
      <c r="B239" s="205">
        <v>100254</v>
      </c>
      <c r="C239" s="205">
        <v>248270</v>
      </c>
      <c r="D239" s="206">
        <v>348524</v>
      </c>
      <c r="E239" s="212">
        <v>45781</v>
      </c>
      <c r="F239" s="212">
        <v>80031</v>
      </c>
      <c r="G239" s="212">
        <v>180107</v>
      </c>
      <c r="H239" s="212">
        <v>51369</v>
      </c>
      <c r="I239" s="208">
        <v>357288</v>
      </c>
      <c r="J239" s="209">
        <v>705812</v>
      </c>
      <c r="K239" s="210">
        <v>531691</v>
      </c>
      <c r="L239" s="211">
        <v>174121</v>
      </c>
      <c r="M239" s="191"/>
    </row>
    <row r="240" spans="1:13" x14ac:dyDescent="0.2">
      <c r="A240" s="177">
        <v>44124</v>
      </c>
      <c r="B240" s="205">
        <v>92265</v>
      </c>
      <c r="C240" s="205">
        <v>247365</v>
      </c>
      <c r="D240" s="206">
        <v>339630</v>
      </c>
      <c r="E240" s="212">
        <v>46043</v>
      </c>
      <c r="F240" s="212">
        <v>80620</v>
      </c>
      <c r="G240" s="212">
        <v>180403</v>
      </c>
      <c r="H240" s="212">
        <v>51377</v>
      </c>
      <c r="I240" s="208">
        <v>358443</v>
      </c>
      <c r="J240" s="209">
        <v>698073</v>
      </c>
      <c r="K240" s="210">
        <v>524084</v>
      </c>
      <c r="L240" s="211">
        <v>173989</v>
      </c>
      <c r="M240" s="191"/>
    </row>
    <row r="241" spans="1:13" x14ac:dyDescent="0.2">
      <c r="A241" s="177">
        <v>44125</v>
      </c>
      <c r="B241" s="205">
        <v>92018</v>
      </c>
      <c r="C241" s="205">
        <v>246877</v>
      </c>
      <c r="D241" s="206">
        <v>338895</v>
      </c>
      <c r="E241" s="212">
        <v>46309</v>
      </c>
      <c r="F241" s="212">
        <v>81278</v>
      </c>
      <c r="G241" s="212">
        <v>180638</v>
      </c>
      <c r="H241" s="212">
        <v>51389</v>
      </c>
      <c r="I241" s="208">
        <v>359614</v>
      </c>
      <c r="J241" s="209">
        <v>698509</v>
      </c>
      <c r="K241" s="210">
        <v>523890</v>
      </c>
      <c r="L241" s="211">
        <v>174619</v>
      </c>
      <c r="M241" s="191"/>
    </row>
    <row r="242" spans="1:13" x14ac:dyDescent="0.2">
      <c r="A242" s="177">
        <v>44126</v>
      </c>
      <c r="B242" s="205">
        <v>93295</v>
      </c>
      <c r="C242" s="205">
        <v>246976</v>
      </c>
      <c r="D242" s="206">
        <v>340271</v>
      </c>
      <c r="E242" s="212">
        <v>50968</v>
      </c>
      <c r="F242" s="212">
        <v>81979</v>
      </c>
      <c r="G242" s="212">
        <v>180645</v>
      </c>
      <c r="H242" s="212">
        <v>51392</v>
      </c>
      <c r="I242" s="208">
        <v>364984</v>
      </c>
      <c r="J242" s="209">
        <v>705255</v>
      </c>
      <c r="K242" s="210">
        <v>530512</v>
      </c>
      <c r="L242" s="211">
        <v>174743</v>
      </c>
      <c r="M242" s="191"/>
    </row>
    <row r="243" spans="1:13" x14ac:dyDescent="0.2">
      <c r="A243" s="177">
        <v>44127</v>
      </c>
      <c r="B243" s="205">
        <v>98913</v>
      </c>
      <c r="C243" s="205">
        <v>247101</v>
      </c>
      <c r="D243" s="206">
        <v>346014</v>
      </c>
      <c r="E243" s="212">
        <v>51483</v>
      </c>
      <c r="F243" s="212">
        <v>82646</v>
      </c>
      <c r="G243" s="212">
        <v>180447</v>
      </c>
      <c r="H243" s="212">
        <v>51402</v>
      </c>
      <c r="I243" s="208">
        <v>365978</v>
      </c>
      <c r="J243" s="209">
        <v>711992</v>
      </c>
      <c r="K243" s="210">
        <v>536978</v>
      </c>
      <c r="L243" s="211">
        <v>175014</v>
      </c>
      <c r="M243" s="191"/>
    </row>
    <row r="244" spans="1:13" x14ac:dyDescent="0.2">
      <c r="A244" s="177">
        <v>44128</v>
      </c>
      <c r="B244" s="205">
        <v>91832</v>
      </c>
      <c r="C244" s="205">
        <v>246017</v>
      </c>
      <c r="D244" s="206">
        <v>337849</v>
      </c>
      <c r="E244" s="212">
        <v>51727</v>
      </c>
      <c r="F244" s="212">
        <v>82940</v>
      </c>
      <c r="G244" s="212">
        <v>179366</v>
      </c>
      <c r="H244" s="212">
        <v>51372</v>
      </c>
      <c r="I244" s="208">
        <v>365405</v>
      </c>
      <c r="J244" s="209">
        <v>703254</v>
      </c>
      <c r="K244" s="210">
        <v>528410</v>
      </c>
      <c r="L244" s="211">
        <v>174844</v>
      </c>
      <c r="M244" s="191"/>
    </row>
    <row r="245" spans="1:13" x14ac:dyDescent="0.2">
      <c r="A245" s="177">
        <v>44129</v>
      </c>
      <c r="B245" s="205">
        <v>91720</v>
      </c>
      <c r="C245" s="205">
        <v>245962</v>
      </c>
      <c r="D245" s="206">
        <v>337682</v>
      </c>
      <c r="E245" s="212">
        <v>51964</v>
      </c>
      <c r="F245" s="212">
        <v>84140</v>
      </c>
      <c r="G245" s="212">
        <v>179428</v>
      </c>
      <c r="H245" s="212">
        <v>51397</v>
      </c>
      <c r="I245" s="208">
        <v>366929</v>
      </c>
      <c r="J245" s="209">
        <v>704611</v>
      </c>
      <c r="K245" s="210">
        <v>529065</v>
      </c>
      <c r="L245" s="211">
        <v>175546</v>
      </c>
      <c r="M245" s="191"/>
    </row>
    <row r="246" spans="1:13" x14ac:dyDescent="0.2">
      <c r="A246" s="177">
        <v>44130</v>
      </c>
      <c r="B246" s="205">
        <v>96438</v>
      </c>
      <c r="C246" s="205">
        <v>246727</v>
      </c>
      <c r="D246" s="206">
        <v>343165</v>
      </c>
      <c r="E246" s="212">
        <v>52946</v>
      </c>
      <c r="F246" s="212">
        <v>91286</v>
      </c>
      <c r="G246" s="212">
        <v>180185</v>
      </c>
      <c r="H246" s="212">
        <v>51476</v>
      </c>
      <c r="I246" s="208">
        <v>375893</v>
      </c>
      <c r="J246" s="209">
        <v>719058</v>
      </c>
      <c r="K246" s="210">
        <v>540855</v>
      </c>
      <c r="L246" s="211">
        <v>178203</v>
      </c>
      <c r="M246" s="191"/>
    </row>
    <row r="247" spans="1:13" x14ac:dyDescent="0.2">
      <c r="A247" s="177">
        <v>44131</v>
      </c>
      <c r="B247" s="205">
        <v>92859</v>
      </c>
      <c r="C247" s="205">
        <v>246177</v>
      </c>
      <c r="D247" s="206">
        <v>339036</v>
      </c>
      <c r="E247" s="212">
        <v>53196</v>
      </c>
      <c r="F247" s="212">
        <v>92186</v>
      </c>
      <c r="G247" s="212">
        <v>180328</v>
      </c>
      <c r="H247" s="212">
        <v>51422</v>
      </c>
      <c r="I247" s="208">
        <v>377132</v>
      </c>
      <c r="J247" s="209">
        <v>716168</v>
      </c>
      <c r="K247" s="210">
        <v>537610</v>
      </c>
      <c r="L247" s="211">
        <v>178558</v>
      </c>
      <c r="M247" s="191"/>
    </row>
    <row r="248" spans="1:13" x14ac:dyDescent="0.2">
      <c r="A248" s="177">
        <v>44132</v>
      </c>
      <c r="B248" s="205">
        <v>92311</v>
      </c>
      <c r="C248" s="205">
        <v>246137</v>
      </c>
      <c r="D248" s="206">
        <v>338448</v>
      </c>
      <c r="E248" s="212">
        <v>53299</v>
      </c>
      <c r="F248" s="212">
        <v>93118</v>
      </c>
      <c r="G248" s="212">
        <v>180011</v>
      </c>
      <c r="H248" s="212">
        <v>51407</v>
      </c>
      <c r="I248" s="208">
        <v>377835</v>
      </c>
      <c r="J248" s="209">
        <v>716283</v>
      </c>
      <c r="K248" s="210">
        <v>537319</v>
      </c>
      <c r="L248" s="211">
        <v>178964</v>
      </c>
      <c r="M248" s="191"/>
    </row>
    <row r="249" spans="1:13" x14ac:dyDescent="0.2">
      <c r="A249" s="177">
        <v>44133</v>
      </c>
      <c r="B249" s="205">
        <v>93302</v>
      </c>
      <c r="C249" s="205">
        <v>245776</v>
      </c>
      <c r="D249" s="206">
        <v>339078</v>
      </c>
      <c r="E249" s="212">
        <v>53533</v>
      </c>
      <c r="F249" s="212">
        <v>93511</v>
      </c>
      <c r="G249" s="212">
        <v>179689</v>
      </c>
      <c r="H249" s="212">
        <v>51563</v>
      </c>
      <c r="I249" s="208">
        <v>378296</v>
      </c>
      <c r="J249" s="209">
        <v>717374</v>
      </c>
      <c r="K249" s="210">
        <v>538273</v>
      </c>
      <c r="L249" s="211">
        <v>179101</v>
      </c>
      <c r="M249" s="191"/>
    </row>
    <row r="250" spans="1:13" x14ac:dyDescent="0.2">
      <c r="A250" s="177">
        <v>44134</v>
      </c>
      <c r="B250" s="205">
        <v>98349</v>
      </c>
      <c r="C250" s="205">
        <v>246346</v>
      </c>
      <c r="D250" s="206">
        <v>344695</v>
      </c>
      <c r="E250" s="212">
        <v>65349</v>
      </c>
      <c r="F250" s="212">
        <v>95686</v>
      </c>
      <c r="G250" s="212">
        <v>179529</v>
      </c>
      <c r="H250" s="212">
        <v>51665</v>
      </c>
      <c r="I250" s="208">
        <v>392229</v>
      </c>
      <c r="J250" s="209">
        <v>736924</v>
      </c>
      <c r="K250" s="210">
        <v>557970</v>
      </c>
      <c r="L250" s="211">
        <v>178954</v>
      </c>
      <c r="M250" s="191"/>
    </row>
    <row r="251" spans="1:13" x14ac:dyDescent="0.2">
      <c r="A251" s="177">
        <v>44135</v>
      </c>
      <c r="B251" s="205">
        <v>91261</v>
      </c>
      <c r="C251" s="205">
        <v>245532</v>
      </c>
      <c r="D251" s="206">
        <v>336793</v>
      </c>
      <c r="E251" s="212">
        <v>65628</v>
      </c>
      <c r="F251" s="212">
        <v>95855</v>
      </c>
      <c r="G251" s="212">
        <v>178387</v>
      </c>
      <c r="H251" s="212">
        <v>51658</v>
      </c>
      <c r="I251" s="208">
        <v>391528</v>
      </c>
      <c r="J251" s="209">
        <v>728321</v>
      </c>
      <c r="K251" s="210">
        <v>549451</v>
      </c>
      <c r="L251" s="211">
        <v>178870</v>
      </c>
      <c r="M251" s="191"/>
    </row>
    <row r="252" spans="1:13" x14ac:dyDescent="0.2">
      <c r="A252" s="177">
        <v>44136</v>
      </c>
      <c r="B252" s="205">
        <v>89052</v>
      </c>
      <c r="C252" s="205">
        <v>240644</v>
      </c>
      <c r="D252" s="206">
        <v>329696</v>
      </c>
      <c r="E252" s="212">
        <v>77042</v>
      </c>
      <c r="F252" s="212">
        <v>116717</v>
      </c>
      <c r="G252" s="212">
        <v>178829</v>
      </c>
      <c r="H252" s="212">
        <v>52410</v>
      </c>
      <c r="I252" s="208">
        <v>424998</v>
      </c>
      <c r="J252" s="209">
        <v>754694</v>
      </c>
      <c r="K252" s="210">
        <v>571607</v>
      </c>
      <c r="L252" s="211">
        <v>183087</v>
      </c>
      <c r="M252" s="191"/>
    </row>
    <row r="253" spans="1:13" x14ac:dyDescent="0.2">
      <c r="A253" s="177">
        <v>44137</v>
      </c>
      <c r="B253" s="205">
        <v>94061</v>
      </c>
      <c r="C253" s="205">
        <v>241885</v>
      </c>
      <c r="D253" s="206">
        <v>335946</v>
      </c>
      <c r="E253" s="212">
        <v>78144</v>
      </c>
      <c r="F253" s="212">
        <v>120256</v>
      </c>
      <c r="G253" s="212">
        <v>180288</v>
      </c>
      <c r="H253" s="212">
        <v>52434</v>
      </c>
      <c r="I253" s="208">
        <v>431122</v>
      </c>
      <c r="J253" s="209">
        <v>767068</v>
      </c>
      <c r="K253" s="210">
        <v>581617</v>
      </c>
      <c r="L253" s="211">
        <v>185451</v>
      </c>
      <c r="M253" s="191"/>
    </row>
    <row r="254" spans="1:13" x14ac:dyDescent="0.2">
      <c r="A254" s="177">
        <v>44138</v>
      </c>
      <c r="B254" s="205">
        <v>93145</v>
      </c>
      <c r="C254" s="205">
        <v>241690</v>
      </c>
      <c r="D254" s="206">
        <v>334835</v>
      </c>
      <c r="E254" s="212">
        <v>78488</v>
      </c>
      <c r="F254" s="212">
        <v>122165</v>
      </c>
      <c r="G254" s="212">
        <v>182418</v>
      </c>
      <c r="H254" s="212">
        <v>52451</v>
      </c>
      <c r="I254" s="208">
        <v>435522</v>
      </c>
      <c r="J254" s="209">
        <v>770357</v>
      </c>
      <c r="K254" s="210">
        <v>583774</v>
      </c>
      <c r="L254" s="211">
        <v>186583</v>
      </c>
      <c r="M254" s="191"/>
    </row>
    <row r="255" spans="1:13" x14ac:dyDescent="0.2">
      <c r="A255" s="177">
        <v>44139</v>
      </c>
      <c r="B255" s="205">
        <v>92930</v>
      </c>
      <c r="C255" s="205">
        <v>241381</v>
      </c>
      <c r="D255" s="206">
        <v>334311</v>
      </c>
      <c r="E255" s="212">
        <v>90610</v>
      </c>
      <c r="F255" s="212">
        <v>125702</v>
      </c>
      <c r="G255" s="212">
        <v>182574</v>
      </c>
      <c r="H255" s="212">
        <v>52494</v>
      </c>
      <c r="I255" s="208">
        <v>451380</v>
      </c>
      <c r="J255" s="209">
        <v>785691</v>
      </c>
      <c r="K255" s="210">
        <v>598663</v>
      </c>
      <c r="L255" s="211">
        <v>187028</v>
      </c>
      <c r="M255" s="191"/>
    </row>
    <row r="256" spans="1:13" x14ac:dyDescent="0.2">
      <c r="A256" s="177">
        <v>44140</v>
      </c>
      <c r="B256" s="205">
        <v>95056</v>
      </c>
      <c r="C256" s="205">
        <v>241797</v>
      </c>
      <c r="D256" s="206">
        <v>336853</v>
      </c>
      <c r="E256" s="212">
        <v>91112</v>
      </c>
      <c r="F256" s="212">
        <v>127024</v>
      </c>
      <c r="G256" s="212">
        <v>182731</v>
      </c>
      <c r="H256" s="212">
        <v>52462</v>
      </c>
      <c r="I256" s="208">
        <v>453329</v>
      </c>
      <c r="J256" s="209">
        <v>790182</v>
      </c>
      <c r="K256" s="210">
        <v>602561</v>
      </c>
      <c r="L256" s="211">
        <v>187621</v>
      </c>
      <c r="M256" s="191"/>
    </row>
    <row r="257" spans="1:13" x14ac:dyDescent="0.2">
      <c r="A257" s="177">
        <v>44141</v>
      </c>
      <c r="B257" s="205">
        <v>105376</v>
      </c>
      <c r="C257" s="205">
        <v>242255</v>
      </c>
      <c r="D257" s="206">
        <v>347631</v>
      </c>
      <c r="E257" s="212">
        <v>107241</v>
      </c>
      <c r="F257" s="212">
        <v>130888</v>
      </c>
      <c r="G257" s="212">
        <v>183019</v>
      </c>
      <c r="H257" s="212">
        <v>52626</v>
      </c>
      <c r="I257" s="208">
        <v>473774</v>
      </c>
      <c r="J257" s="209">
        <v>821405</v>
      </c>
      <c r="K257" s="210">
        <v>634861</v>
      </c>
      <c r="L257" s="211">
        <v>186544</v>
      </c>
      <c r="M257" s="191"/>
    </row>
    <row r="258" spans="1:13" x14ac:dyDescent="0.2">
      <c r="A258" s="177">
        <v>44142</v>
      </c>
      <c r="B258" s="205">
        <v>95335</v>
      </c>
      <c r="C258" s="205">
        <v>240278</v>
      </c>
      <c r="D258" s="206">
        <v>335613</v>
      </c>
      <c r="E258" s="212">
        <v>142360</v>
      </c>
      <c r="F258" s="212">
        <v>139371</v>
      </c>
      <c r="G258" s="212">
        <v>182431</v>
      </c>
      <c r="H258" s="212">
        <v>52626</v>
      </c>
      <c r="I258" s="208">
        <v>516788</v>
      </c>
      <c r="J258" s="209">
        <v>852401</v>
      </c>
      <c r="K258" s="210">
        <v>666975</v>
      </c>
      <c r="L258" s="211">
        <v>185426</v>
      </c>
      <c r="M258" s="191"/>
    </row>
    <row r="259" spans="1:13" x14ac:dyDescent="0.2">
      <c r="A259" s="177">
        <v>44143</v>
      </c>
      <c r="B259" s="205">
        <v>91921</v>
      </c>
      <c r="C259" s="205">
        <v>240181</v>
      </c>
      <c r="D259" s="206">
        <v>332102</v>
      </c>
      <c r="E259" s="212">
        <v>142636</v>
      </c>
      <c r="F259" s="212">
        <v>139848</v>
      </c>
      <c r="G259" s="212">
        <v>182590</v>
      </c>
      <c r="H259" s="212">
        <v>52626</v>
      </c>
      <c r="I259" s="208">
        <v>517700</v>
      </c>
      <c r="J259" s="209">
        <v>849802</v>
      </c>
      <c r="K259" s="210">
        <v>664478</v>
      </c>
      <c r="L259" s="211">
        <v>185324</v>
      </c>
      <c r="M259" s="191"/>
    </row>
    <row r="260" spans="1:13" x14ac:dyDescent="0.2">
      <c r="A260" s="177">
        <v>44144</v>
      </c>
      <c r="B260" s="205">
        <v>96003</v>
      </c>
      <c r="C260" s="205">
        <v>242485</v>
      </c>
      <c r="D260" s="206">
        <v>338488</v>
      </c>
      <c r="E260" s="212">
        <v>143652</v>
      </c>
      <c r="F260" s="212">
        <v>145213</v>
      </c>
      <c r="G260" s="212">
        <v>185005</v>
      </c>
      <c r="H260" s="212">
        <v>53023</v>
      </c>
      <c r="I260" s="208">
        <v>526893</v>
      </c>
      <c r="J260" s="209">
        <v>865381</v>
      </c>
      <c r="K260" s="210">
        <v>676379</v>
      </c>
      <c r="L260" s="211">
        <v>189002</v>
      </c>
      <c r="M260" s="191"/>
    </row>
    <row r="261" spans="1:13" x14ac:dyDescent="0.2">
      <c r="A261" s="177">
        <v>44145</v>
      </c>
      <c r="B261" s="205">
        <v>95270</v>
      </c>
      <c r="C261" s="205">
        <v>244203</v>
      </c>
      <c r="D261" s="206">
        <v>339473</v>
      </c>
      <c r="E261" s="212">
        <v>151810</v>
      </c>
      <c r="F261" s="212">
        <v>166509</v>
      </c>
      <c r="G261" s="212">
        <v>186540</v>
      </c>
      <c r="H261" s="212">
        <v>53179</v>
      </c>
      <c r="I261" s="208">
        <v>558038</v>
      </c>
      <c r="J261" s="209">
        <v>897511</v>
      </c>
      <c r="K261" s="210">
        <v>693559</v>
      </c>
      <c r="L261" s="211">
        <v>203952</v>
      </c>
      <c r="M261" s="191"/>
    </row>
    <row r="262" spans="1:13" x14ac:dyDescent="0.2">
      <c r="A262" s="177">
        <v>44146</v>
      </c>
      <c r="B262" s="205">
        <v>94693</v>
      </c>
      <c r="C262" s="205">
        <v>244637</v>
      </c>
      <c r="D262" s="206">
        <v>339330</v>
      </c>
      <c r="E262" s="212">
        <v>151646</v>
      </c>
      <c r="F262" s="212">
        <v>169301</v>
      </c>
      <c r="G262" s="212">
        <v>186577</v>
      </c>
      <c r="H262" s="212">
        <v>53165</v>
      </c>
      <c r="I262" s="208">
        <v>560689</v>
      </c>
      <c r="J262" s="209">
        <v>900019</v>
      </c>
      <c r="K262" s="210">
        <v>694680</v>
      </c>
      <c r="L262" s="211">
        <v>205339</v>
      </c>
      <c r="M262" s="191"/>
    </row>
    <row r="263" spans="1:13" x14ac:dyDescent="0.2">
      <c r="A263" s="177">
        <v>44147</v>
      </c>
      <c r="B263" s="205">
        <v>96513</v>
      </c>
      <c r="C263" s="205">
        <v>245026</v>
      </c>
      <c r="D263" s="206">
        <v>341539</v>
      </c>
      <c r="E263" s="212">
        <v>151887</v>
      </c>
      <c r="F263" s="212">
        <v>170732</v>
      </c>
      <c r="G263" s="212">
        <v>186744</v>
      </c>
      <c r="H263" s="212">
        <v>53151</v>
      </c>
      <c r="I263" s="208">
        <v>562514</v>
      </c>
      <c r="J263" s="209">
        <v>904053</v>
      </c>
      <c r="K263" s="210">
        <v>697516</v>
      </c>
      <c r="L263" s="211">
        <v>206537</v>
      </c>
      <c r="M263" s="191"/>
    </row>
    <row r="264" spans="1:13" x14ac:dyDescent="0.2">
      <c r="A264" s="177">
        <v>44148</v>
      </c>
      <c r="B264" s="205">
        <v>102163</v>
      </c>
      <c r="C264" s="205">
        <v>245457</v>
      </c>
      <c r="D264" s="206">
        <v>347620</v>
      </c>
      <c r="E264" s="212">
        <v>152152</v>
      </c>
      <c r="F264" s="212">
        <v>171528</v>
      </c>
      <c r="G264" s="212">
        <v>186886</v>
      </c>
      <c r="H264" s="212">
        <v>53137</v>
      </c>
      <c r="I264" s="208">
        <v>563703</v>
      </c>
      <c r="J264" s="209">
        <v>911323</v>
      </c>
      <c r="K264" s="210">
        <v>703883</v>
      </c>
      <c r="L264" s="211">
        <v>207440</v>
      </c>
      <c r="M264" s="191"/>
    </row>
    <row r="265" spans="1:13" x14ac:dyDescent="0.2">
      <c r="A265" s="177">
        <v>44149</v>
      </c>
      <c r="B265" s="205">
        <v>94743</v>
      </c>
      <c r="C265" s="205">
        <v>245445</v>
      </c>
      <c r="D265" s="206">
        <v>340188</v>
      </c>
      <c r="E265" s="212">
        <v>151715</v>
      </c>
      <c r="F265" s="212">
        <v>172344</v>
      </c>
      <c r="G265" s="212">
        <v>186558</v>
      </c>
      <c r="H265" s="212">
        <v>53149</v>
      </c>
      <c r="I265" s="208">
        <v>563766</v>
      </c>
      <c r="J265" s="209">
        <v>903954</v>
      </c>
      <c r="K265" s="210">
        <v>696470</v>
      </c>
      <c r="L265" s="211">
        <v>207484</v>
      </c>
      <c r="M265" s="191"/>
    </row>
    <row r="266" spans="1:13" x14ac:dyDescent="0.2">
      <c r="A266" s="177">
        <v>44150</v>
      </c>
      <c r="B266" s="205">
        <v>95574</v>
      </c>
      <c r="C266" s="205">
        <v>245227</v>
      </c>
      <c r="D266" s="206">
        <v>340801</v>
      </c>
      <c r="E266" s="212">
        <v>151820</v>
      </c>
      <c r="F266" s="212">
        <v>172737</v>
      </c>
      <c r="G266" s="212">
        <v>186619</v>
      </c>
      <c r="H266" s="212">
        <v>53174</v>
      </c>
      <c r="I266" s="208">
        <v>564350</v>
      </c>
      <c r="J266" s="209">
        <v>905151</v>
      </c>
      <c r="K266" s="210">
        <v>697304</v>
      </c>
      <c r="L266" s="211">
        <v>207847</v>
      </c>
      <c r="M266" s="191"/>
    </row>
    <row r="267" spans="1:13" x14ac:dyDescent="0.2">
      <c r="A267" s="177">
        <v>44151</v>
      </c>
      <c r="B267" s="205">
        <v>103222</v>
      </c>
      <c r="C267" s="205">
        <v>245345</v>
      </c>
      <c r="D267" s="206">
        <v>348567</v>
      </c>
      <c r="E267" s="212">
        <v>151072</v>
      </c>
      <c r="F267" s="212">
        <v>175252</v>
      </c>
      <c r="G267" s="212">
        <v>187311</v>
      </c>
      <c r="H267" s="212">
        <v>53201</v>
      </c>
      <c r="I267" s="208">
        <v>566836</v>
      </c>
      <c r="J267" s="209">
        <v>915403</v>
      </c>
      <c r="K267" s="210">
        <v>705578</v>
      </c>
      <c r="L267" s="211">
        <v>209825</v>
      </c>
      <c r="M267" s="191"/>
    </row>
    <row r="268" spans="1:13" x14ac:dyDescent="0.2">
      <c r="A268" s="177">
        <v>44152</v>
      </c>
      <c r="B268" s="205">
        <v>96172</v>
      </c>
      <c r="C268" s="205">
        <v>244808</v>
      </c>
      <c r="D268" s="206">
        <v>340980</v>
      </c>
      <c r="E268" s="212">
        <v>151093</v>
      </c>
      <c r="F268" s="212">
        <v>175635</v>
      </c>
      <c r="G268" s="212">
        <v>187466</v>
      </c>
      <c r="H268" s="212">
        <v>53158</v>
      </c>
      <c r="I268" s="208">
        <v>567352</v>
      </c>
      <c r="J268" s="209">
        <v>908332</v>
      </c>
      <c r="K268" s="210">
        <v>698025</v>
      </c>
      <c r="L268" s="211">
        <v>210307</v>
      </c>
      <c r="M268" s="191"/>
    </row>
    <row r="269" spans="1:13" x14ac:dyDescent="0.2">
      <c r="A269" s="177">
        <v>44153</v>
      </c>
      <c r="B269" s="205">
        <v>95794</v>
      </c>
      <c r="C269" s="205">
        <v>244766</v>
      </c>
      <c r="D269" s="206">
        <v>340560</v>
      </c>
      <c r="E269" s="212">
        <v>151272</v>
      </c>
      <c r="F269" s="212">
        <v>176167</v>
      </c>
      <c r="G269" s="212">
        <v>187481</v>
      </c>
      <c r="H269" s="212">
        <v>53132</v>
      </c>
      <c r="I269" s="208">
        <v>568052</v>
      </c>
      <c r="J269" s="209">
        <v>908612</v>
      </c>
      <c r="K269" s="210">
        <v>697745</v>
      </c>
      <c r="L269" s="211">
        <v>210867</v>
      </c>
      <c r="M269" s="191"/>
    </row>
    <row r="270" spans="1:13" x14ac:dyDescent="0.2">
      <c r="A270" s="177">
        <v>44154</v>
      </c>
      <c r="B270" s="205">
        <v>97183</v>
      </c>
      <c r="C270" s="205">
        <v>244444</v>
      </c>
      <c r="D270" s="206">
        <v>341627</v>
      </c>
      <c r="E270" s="212">
        <v>151503</v>
      </c>
      <c r="F270" s="212">
        <v>176519</v>
      </c>
      <c r="G270" s="212">
        <v>187240</v>
      </c>
      <c r="H270" s="212">
        <v>53106</v>
      </c>
      <c r="I270" s="208">
        <v>568368</v>
      </c>
      <c r="J270" s="209">
        <v>909995</v>
      </c>
      <c r="K270" s="210">
        <v>698899</v>
      </c>
      <c r="L270" s="211">
        <v>211096</v>
      </c>
      <c r="M270" s="191"/>
    </row>
    <row r="271" spans="1:13" x14ac:dyDescent="0.2">
      <c r="A271" s="177">
        <v>44155</v>
      </c>
      <c r="B271" s="205">
        <v>106124</v>
      </c>
      <c r="C271" s="205">
        <v>244402</v>
      </c>
      <c r="D271" s="206">
        <v>350526</v>
      </c>
      <c r="E271" s="212">
        <v>151353</v>
      </c>
      <c r="F271" s="212">
        <v>176701</v>
      </c>
      <c r="G271" s="212">
        <v>186986</v>
      </c>
      <c r="H271" s="212">
        <v>53061</v>
      </c>
      <c r="I271" s="208">
        <v>568101</v>
      </c>
      <c r="J271" s="209">
        <v>918627</v>
      </c>
      <c r="K271" s="210">
        <v>707344</v>
      </c>
      <c r="L271" s="211">
        <v>211283</v>
      </c>
      <c r="M271" s="191"/>
    </row>
    <row r="272" spans="1:13" x14ac:dyDescent="0.2">
      <c r="A272" s="177">
        <v>44156</v>
      </c>
      <c r="B272" s="205">
        <v>94789</v>
      </c>
      <c r="C272" s="205">
        <v>243583</v>
      </c>
      <c r="D272" s="206">
        <v>338372</v>
      </c>
      <c r="E272" s="212">
        <v>150527</v>
      </c>
      <c r="F272" s="212">
        <v>176514</v>
      </c>
      <c r="G272" s="212">
        <v>186296</v>
      </c>
      <c r="H272" s="212">
        <v>53071</v>
      </c>
      <c r="I272" s="208">
        <v>566408</v>
      </c>
      <c r="J272" s="209">
        <v>904780</v>
      </c>
      <c r="K272" s="210">
        <v>693655</v>
      </c>
      <c r="L272" s="211">
        <v>211125</v>
      </c>
      <c r="M272" s="191"/>
    </row>
    <row r="273" spans="1:13" x14ac:dyDescent="0.2">
      <c r="A273" s="177">
        <v>44157</v>
      </c>
      <c r="B273" s="205">
        <v>95438</v>
      </c>
      <c r="C273" s="205">
        <v>243499</v>
      </c>
      <c r="D273" s="206">
        <v>338937</v>
      </c>
      <c r="E273" s="212">
        <v>150141</v>
      </c>
      <c r="F273" s="212">
        <v>176344</v>
      </c>
      <c r="G273" s="212">
        <v>186312</v>
      </c>
      <c r="H273" s="212">
        <v>53063</v>
      </c>
      <c r="I273" s="208">
        <v>565860</v>
      </c>
      <c r="J273" s="209">
        <v>904797</v>
      </c>
      <c r="K273" s="210">
        <v>693721</v>
      </c>
      <c r="L273" s="211">
        <v>211076</v>
      </c>
      <c r="M273" s="191"/>
    </row>
    <row r="274" spans="1:13" x14ac:dyDescent="0.2">
      <c r="A274" s="177">
        <v>44158</v>
      </c>
      <c r="B274" s="205">
        <v>107671</v>
      </c>
      <c r="C274" s="205">
        <v>240072</v>
      </c>
      <c r="D274" s="206">
        <v>347743</v>
      </c>
      <c r="E274" s="212">
        <v>108237</v>
      </c>
      <c r="F274" s="212">
        <v>193302</v>
      </c>
      <c r="G274" s="212">
        <v>186413</v>
      </c>
      <c r="H274" s="212">
        <v>52771</v>
      </c>
      <c r="I274" s="208">
        <v>540723</v>
      </c>
      <c r="J274" s="209">
        <v>888466</v>
      </c>
      <c r="K274" s="210">
        <v>673055</v>
      </c>
      <c r="L274" s="211">
        <v>215411</v>
      </c>
      <c r="M274" s="191"/>
    </row>
    <row r="275" spans="1:13" x14ac:dyDescent="0.2">
      <c r="A275" s="177">
        <v>44159</v>
      </c>
      <c r="B275" s="205">
        <v>96616</v>
      </c>
      <c r="C275" s="205">
        <v>238387</v>
      </c>
      <c r="D275" s="206">
        <v>335003</v>
      </c>
      <c r="E275" s="212">
        <v>106417</v>
      </c>
      <c r="F275" s="212">
        <v>191519</v>
      </c>
      <c r="G275" s="212">
        <v>186377</v>
      </c>
      <c r="H275" s="212">
        <v>52753</v>
      </c>
      <c r="I275" s="208">
        <v>537066</v>
      </c>
      <c r="J275" s="209">
        <v>872069</v>
      </c>
      <c r="K275" s="210">
        <v>656145</v>
      </c>
      <c r="L275" s="211">
        <v>215924</v>
      </c>
      <c r="M275" s="191"/>
    </row>
    <row r="276" spans="1:13" x14ac:dyDescent="0.2">
      <c r="A276" s="177">
        <v>44160</v>
      </c>
      <c r="B276" s="205">
        <v>95918</v>
      </c>
      <c r="C276" s="205">
        <v>237046</v>
      </c>
      <c r="D276" s="206">
        <v>332964</v>
      </c>
      <c r="E276" s="212">
        <v>103603</v>
      </c>
      <c r="F276" s="212">
        <v>190045</v>
      </c>
      <c r="G276" s="212">
        <v>186088</v>
      </c>
      <c r="H276" s="212">
        <v>52711</v>
      </c>
      <c r="I276" s="208">
        <v>532447</v>
      </c>
      <c r="J276" s="209">
        <v>865411</v>
      </c>
      <c r="K276" s="210">
        <v>649423</v>
      </c>
      <c r="L276" s="211">
        <v>215988</v>
      </c>
      <c r="M276" s="191"/>
    </row>
    <row r="277" spans="1:13" x14ac:dyDescent="0.2">
      <c r="A277" s="177">
        <v>44161</v>
      </c>
      <c r="B277" s="205">
        <v>97318</v>
      </c>
      <c r="C277" s="205">
        <v>236167</v>
      </c>
      <c r="D277" s="206">
        <v>333485</v>
      </c>
      <c r="E277" s="212">
        <v>102732</v>
      </c>
      <c r="F277" s="212">
        <v>189165</v>
      </c>
      <c r="G277" s="212">
        <v>185926</v>
      </c>
      <c r="H277" s="212">
        <v>52670</v>
      </c>
      <c r="I277" s="208">
        <v>530493</v>
      </c>
      <c r="J277" s="209">
        <v>863978</v>
      </c>
      <c r="K277" s="210">
        <v>647697</v>
      </c>
      <c r="L277" s="211">
        <v>216281</v>
      </c>
      <c r="M277" s="191"/>
    </row>
    <row r="278" spans="1:13" x14ac:dyDescent="0.2">
      <c r="A278" s="177">
        <v>44162</v>
      </c>
      <c r="B278" s="205">
        <v>102856</v>
      </c>
      <c r="C278" s="205">
        <v>235589</v>
      </c>
      <c r="D278" s="206">
        <v>338445</v>
      </c>
      <c r="E278" s="212">
        <v>100284</v>
      </c>
      <c r="F278" s="212">
        <v>188438</v>
      </c>
      <c r="G278" s="212">
        <v>185614</v>
      </c>
      <c r="H278" s="212">
        <v>52646</v>
      </c>
      <c r="I278" s="208">
        <v>526982</v>
      </c>
      <c r="J278" s="209">
        <v>865427</v>
      </c>
      <c r="K278" s="210">
        <v>648616</v>
      </c>
      <c r="L278" s="211">
        <v>216811</v>
      </c>
      <c r="M278" s="191"/>
    </row>
    <row r="279" spans="1:13" x14ac:dyDescent="0.2">
      <c r="A279" s="177">
        <v>44163</v>
      </c>
      <c r="B279" s="205">
        <v>95432</v>
      </c>
      <c r="C279" s="205">
        <v>234920</v>
      </c>
      <c r="D279" s="206">
        <v>330352</v>
      </c>
      <c r="E279" s="212">
        <v>99962</v>
      </c>
      <c r="F279" s="212">
        <v>187483</v>
      </c>
      <c r="G279" s="212">
        <v>184562</v>
      </c>
      <c r="H279" s="212">
        <v>52602</v>
      </c>
      <c r="I279" s="208">
        <v>524609</v>
      </c>
      <c r="J279" s="209">
        <v>854961</v>
      </c>
      <c r="K279" s="210">
        <v>637996</v>
      </c>
      <c r="L279" s="211">
        <v>216965</v>
      </c>
      <c r="M279" s="191"/>
    </row>
    <row r="280" spans="1:13" x14ac:dyDescent="0.2">
      <c r="A280" s="177">
        <v>44164</v>
      </c>
      <c r="B280" s="205">
        <v>94610</v>
      </c>
      <c r="C280" s="205">
        <v>235006</v>
      </c>
      <c r="D280" s="206">
        <v>329616</v>
      </c>
      <c r="E280" s="212">
        <v>98734</v>
      </c>
      <c r="F280" s="212">
        <v>187592</v>
      </c>
      <c r="G280" s="212">
        <v>184537</v>
      </c>
      <c r="H280" s="212">
        <v>52644</v>
      </c>
      <c r="I280" s="208">
        <v>523507</v>
      </c>
      <c r="J280" s="209">
        <v>853123</v>
      </c>
      <c r="K280" s="210">
        <v>635993</v>
      </c>
      <c r="L280" s="211">
        <v>217130</v>
      </c>
      <c r="M280" s="191"/>
    </row>
    <row r="281" spans="1:13" x14ac:dyDescent="0.2">
      <c r="A281" s="177">
        <v>44165</v>
      </c>
      <c r="B281" s="205">
        <v>97177</v>
      </c>
      <c r="C281" s="205">
        <v>234158</v>
      </c>
      <c r="D281" s="206">
        <v>331335</v>
      </c>
      <c r="E281" s="212">
        <v>93015</v>
      </c>
      <c r="F281" s="212">
        <v>189043</v>
      </c>
      <c r="G281" s="212">
        <v>184909</v>
      </c>
      <c r="H281" s="212">
        <v>52648</v>
      </c>
      <c r="I281" s="208">
        <v>519615</v>
      </c>
      <c r="J281" s="209">
        <v>850950</v>
      </c>
      <c r="K281" s="210">
        <v>633199</v>
      </c>
      <c r="L281" s="211">
        <v>217751</v>
      </c>
      <c r="M281" s="191"/>
    </row>
    <row r="282" spans="1:13" x14ac:dyDescent="0.2">
      <c r="A282" s="177">
        <v>44166</v>
      </c>
      <c r="B282" s="205">
        <v>94908</v>
      </c>
      <c r="C282" s="205">
        <v>200204</v>
      </c>
      <c r="D282" s="206">
        <v>295112</v>
      </c>
      <c r="E282" s="213">
        <v>85713</v>
      </c>
      <c r="F282" s="213">
        <v>181594</v>
      </c>
      <c r="G282" s="213">
        <v>218593</v>
      </c>
      <c r="H282" s="213">
        <v>52327</v>
      </c>
      <c r="I282" s="208">
        <v>538227</v>
      </c>
      <c r="J282" s="209">
        <v>833339</v>
      </c>
      <c r="K282" s="210">
        <v>618309</v>
      </c>
      <c r="L282" s="211">
        <v>214911</v>
      </c>
      <c r="M282" s="214"/>
    </row>
    <row r="283" spans="1:13" x14ac:dyDescent="0.2">
      <c r="A283" s="177">
        <v>44167</v>
      </c>
      <c r="B283" s="205">
        <v>93946</v>
      </c>
      <c r="C283" s="205">
        <v>199206</v>
      </c>
      <c r="D283" s="206">
        <v>293152</v>
      </c>
      <c r="E283" s="213">
        <v>84565</v>
      </c>
      <c r="F283" s="213">
        <v>180884</v>
      </c>
      <c r="G283" s="213">
        <v>217261</v>
      </c>
      <c r="H283" s="213">
        <v>52091</v>
      </c>
      <c r="I283" s="208">
        <v>534801</v>
      </c>
      <c r="J283" s="209">
        <v>827953</v>
      </c>
      <c r="K283" s="210">
        <v>612842</v>
      </c>
      <c r="L283" s="211">
        <v>214985</v>
      </c>
      <c r="M283" s="214"/>
    </row>
    <row r="284" spans="1:13" x14ac:dyDescent="0.2">
      <c r="A284" s="177">
        <v>44168</v>
      </c>
      <c r="B284" s="205">
        <v>93341</v>
      </c>
      <c r="C284" s="205">
        <v>197944</v>
      </c>
      <c r="D284" s="206">
        <v>291285</v>
      </c>
      <c r="E284" s="213">
        <v>83818</v>
      </c>
      <c r="F284" s="213">
        <v>179717</v>
      </c>
      <c r="G284" s="213">
        <v>216606</v>
      </c>
      <c r="H284" s="213">
        <v>52022</v>
      </c>
      <c r="I284" s="208">
        <v>532163</v>
      </c>
      <c r="J284" s="209">
        <v>823448</v>
      </c>
      <c r="K284" s="210">
        <v>608857</v>
      </c>
      <c r="L284" s="211">
        <v>214465</v>
      </c>
      <c r="M284" s="214"/>
    </row>
    <row r="285" spans="1:13" x14ac:dyDescent="0.2">
      <c r="A285" s="177">
        <v>44169</v>
      </c>
      <c r="B285" s="205">
        <v>101277</v>
      </c>
      <c r="C285" s="205">
        <v>196719</v>
      </c>
      <c r="D285" s="206">
        <v>297996</v>
      </c>
      <c r="E285" s="213">
        <v>70504</v>
      </c>
      <c r="F285" s="213">
        <v>181621</v>
      </c>
      <c r="G285" s="213">
        <v>215498</v>
      </c>
      <c r="H285" s="213">
        <v>51870</v>
      </c>
      <c r="I285" s="208">
        <v>519493</v>
      </c>
      <c r="J285" s="209">
        <v>817489</v>
      </c>
      <c r="K285" s="210">
        <v>601351</v>
      </c>
      <c r="L285" s="211">
        <v>216007</v>
      </c>
      <c r="M285" s="214"/>
    </row>
    <row r="286" spans="1:13" x14ac:dyDescent="0.2">
      <c r="A286" s="177">
        <v>44170</v>
      </c>
      <c r="B286" s="205">
        <v>91169</v>
      </c>
      <c r="C286" s="205">
        <v>195671</v>
      </c>
      <c r="D286" s="206">
        <v>286840</v>
      </c>
      <c r="E286" s="213">
        <v>69727</v>
      </c>
      <c r="F286" s="213">
        <v>180542</v>
      </c>
      <c r="G286" s="213">
        <v>213821</v>
      </c>
      <c r="H286" s="213">
        <v>51799</v>
      </c>
      <c r="I286" s="208">
        <v>515889</v>
      </c>
      <c r="J286" s="209">
        <v>802729</v>
      </c>
      <c r="K286" s="210">
        <v>586859</v>
      </c>
      <c r="L286" s="211">
        <v>215732</v>
      </c>
      <c r="M286" s="214"/>
    </row>
    <row r="287" spans="1:13" x14ac:dyDescent="0.2">
      <c r="A287" s="177">
        <v>44171</v>
      </c>
      <c r="B287" s="205">
        <v>90958</v>
      </c>
      <c r="C287" s="205">
        <v>195563</v>
      </c>
      <c r="D287" s="206">
        <v>286521</v>
      </c>
      <c r="E287" s="213">
        <v>69682</v>
      </c>
      <c r="F287" s="213">
        <v>180171</v>
      </c>
      <c r="G287" s="213">
        <v>213872</v>
      </c>
      <c r="H287" s="213">
        <v>51803</v>
      </c>
      <c r="I287" s="208">
        <v>515528</v>
      </c>
      <c r="J287" s="209">
        <v>802049</v>
      </c>
      <c r="K287" s="210">
        <v>586271</v>
      </c>
      <c r="L287" s="211">
        <v>215639</v>
      </c>
      <c r="M287" s="214"/>
    </row>
    <row r="288" spans="1:13" x14ac:dyDescent="0.2">
      <c r="A288" s="177">
        <v>44172</v>
      </c>
      <c r="B288" s="205">
        <v>94972</v>
      </c>
      <c r="C288" s="205">
        <v>194293</v>
      </c>
      <c r="D288" s="206">
        <v>289265</v>
      </c>
      <c r="E288" s="213">
        <v>69319</v>
      </c>
      <c r="F288" s="213">
        <v>178545</v>
      </c>
      <c r="G288" s="213">
        <v>213159</v>
      </c>
      <c r="H288" s="213">
        <v>51604</v>
      </c>
      <c r="I288" s="208">
        <v>512627</v>
      </c>
      <c r="J288" s="209">
        <v>801892</v>
      </c>
      <c r="K288" s="210">
        <v>588688</v>
      </c>
      <c r="L288" s="211">
        <v>213063</v>
      </c>
      <c r="M288" s="214"/>
    </row>
    <row r="289" spans="1:13" x14ac:dyDescent="0.2">
      <c r="A289" s="177">
        <v>44173</v>
      </c>
      <c r="B289" s="205">
        <v>88948</v>
      </c>
      <c r="C289" s="205">
        <v>194213</v>
      </c>
      <c r="D289" s="206">
        <v>283161</v>
      </c>
      <c r="E289" s="213">
        <v>69227</v>
      </c>
      <c r="F289" s="213">
        <v>178081</v>
      </c>
      <c r="G289" s="213">
        <v>213111</v>
      </c>
      <c r="H289" s="213">
        <v>51609</v>
      </c>
      <c r="I289" s="208">
        <v>512028</v>
      </c>
      <c r="J289" s="209">
        <v>795189</v>
      </c>
      <c r="K289" s="210">
        <v>581274</v>
      </c>
      <c r="L289" s="211">
        <v>213775</v>
      </c>
      <c r="M289" s="214"/>
    </row>
    <row r="290" spans="1:13" x14ac:dyDescent="0.2">
      <c r="A290" s="177">
        <v>44174</v>
      </c>
      <c r="B290" s="205">
        <v>91476</v>
      </c>
      <c r="C290" s="205">
        <v>192379</v>
      </c>
      <c r="D290" s="206">
        <v>283855</v>
      </c>
      <c r="E290" s="213">
        <v>67751</v>
      </c>
      <c r="F290" s="213">
        <v>176184</v>
      </c>
      <c r="G290" s="213">
        <v>213160</v>
      </c>
      <c r="H290" s="213">
        <v>51310</v>
      </c>
      <c r="I290" s="208">
        <v>508405</v>
      </c>
      <c r="J290" s="209">
        <v>792260</v>
      </c>
      <c r="K290" s="210">
        <v>578562</v>
      </c>
      <c r="L290" s="211">
        <v>213555</v>
      </c>
      <c r="M290" s="214"/>
    </row>
    <row r="291" spans="1:13" x14ac:dyDescent="0.2">
      <c r="A291" s="177">
        <v>44175</v>
      </c>
      <c r="B291" s="205">
        <v>91498</v>
      </c>
      <c r="C291" s="205">
        <v>191154</v>
      </c>
      <c r="D291" s="206">
        <v>282652</v>
      </c>
      <c r="E291" s="213">
        <v>66707</v>
      </c>
      <c r="F291" s="213">
        <v>174901</v>
      </c>
      <c r="G291" s="213">
        <v>212359</v>
      </c>
      <c r="H291" s="213">
        <v>51202</v>
      </c>
      <c r="I291" s="208">
        <v>505169</v>
      </c>
      <c r="J291" s="209">
        <v>787821</v>
      </c>
      <c r="K291" s="210">
        <v>573970</v>
      </c>
      <c r="L291" s="211">
        <v>213701</v>
      </c>
      <c r="M291" s="214"/>
    </row>
    <row r="292" spans="1:13" x14ac:dyDescent="0.2">
      <c r="A292" s="177">
        <v>44176</v>
      </c>
      <c r="B292" s="205">
        <v>94028</v>
      </c>
      <c r="C292" s="205">
        <v>189758</v>
      </c>
      <c r="D292" s="206">
        <v>283786</v>
      </c>
      <c r="E292" s="213">
        <v>60851</v>
      </c>
      <c r="F292" s="213">
        <v>174352</v>
      </c>
      <c r="G292" s="213">
        <v>211350</v>
      </c>
      <c r="H292" s="213">
        <v>51054</v>
      </c>
      <c r="I292" s="208">
        <v>497607</v>
      </c>
      <c r="J292" s="209">
        <v>781393</v>
      </c>
      <c r="K292" s="210">
        <v>566853</v>
      </c>
      <c r="L292" s="211">
        <v>214388</v>
      </c>
      <c r="M292" s="214"/>
    </row>
    <row r="293" spans="1:13" x14ac:dyDescent="0.2">
      <c r="A293" s="177">
        <v>44177</v>
      </c>
      <c r="B293" s="205">
        <v>88993</v>
      </c>
      <c r="C293" s="205">
        <v>188293</v>
      </c>
      <c r="D293" s="206">
        <v>277286</v>
      </c>
      <c r="E293" s="213">
        <v>45253</v>
      </c>
      <c r="F293" s="213">
        <v>173294</v>
      </c>
      <c r="G293" s="213">
        <v>210830</v>
      </c>
      <c r="H293" s="213">
        <v>51116</v>
      </c>
      <c r="I293" s="208">
        <v>480493</v>
      </c>
      <c r="J293" s="209">
        <v>757779</v>
      </c>
      <c r="K293" s="210">
        <v>547872</v>
      </c>
      <c r="L293" s="211">
        <v>209754</v>
      </c>
      <c r="M293" s="214"/>
    </row>
    <row r="294" spans="1:13" x14ac:dyDescent="0.2">
      <c r="A294" s="177">
        <v>44178</v>
      </c>
      <c r="B294" s="205">
        <v>87875</v>
      </c>
      <c r="C294" s="205">
        <v>187983</v>
      </c>
      <c r="D294" s="206">
        <v>275858</v>
      </c>
      <c r="E294" s="213">
        <v>44524</v>
      </c>
      <c r="F294" s="213">
        <v>172843</v>
      </c>
      <c r="G294" s="213">
        <v>210663</v>
      </c>
      <c r="H294" s="213">
        <v>51135</v>
      </c>
      <c r="I294" s="208">
        <v>479165</v>
      </c>
      <c r="J294" s="209">
        <v>755023</v>
      </c>
      <c r="K294" s="210">
        <v>545642</v>
      </c>
      <c r="L294" s="211">
        <v>209228</v>
      </c>
      <c r="M294" s="214"/>
    </row>
    <row r="295" spans="1:13" x14ac:dyDescent="0.2">
      <c r="A295" s="177">
        <v>44179</v>
      </c>
      <c r="B295" s="205">
        <v>89459</v>
      </c>
      <c r="C295" s="205">
        <v>183053</v>
      </c>
      <c r="D295" s="206">
        <v>272512</v>
      </c>
      <c r="E295" s="213">
        <v>31918</v>
      </c>
      <c r="F295" s="213">
        <v>171544</v>
      </c>
      <c r="G295" s="213">
        <v>208207</v>
      </c>
      <c r="H295" s="213">
        <v>50770</v>
      </c>
      <c r="I295" s="208">
        <v>462439</v>
      </c>
      <c r="J295" s="209">
        <v>734951</v>
      </c>
      <c r="K295" s="210">
        <v>527950</v>
      </c>
      <c r="L295" s="211">
        <v>206841</v>
      </c>
      <c r="M295" s="214"/>
    </row>
    <row r="296" spans="1:13" x14ac:dyDescent="0.2">
      <c r="A296" s="177">
        <v>44180</v>
      </c>
      <c r="B296" s="205">
        <v>87839</v>
      </c>
      <c r="C296" s="205">
        <v>181258</v>
      </c>
      <c r="D296" s="206">
        <v>269097</v>
      </c>
      <c r="E296" s="213">
        <v>30132</v>
      </c>
      <c r="F296" s="213">
        <v>168876</v>
      </c>
      <c r="G296" s="213">
        <v>207439</v>
      </c>
      <c r="H296" s="213">
        <v>50609</v>
      </c>
      <c r="I296" s="208">
        <v>457056</v>
      </c>
      <c r="J296" s="209">
        <v>726153</v>
      </c>
      <c r="K296" s="210">
        <v>519821</v>
      </c>
      <c r="L296" s="211">
        <v>206164</v>
      </c>
      <c r="M296" s="214"/>
    </row>
    <row r="297" spans="1:13" x14ac:dyDescent="0.2">
      <c r="A297" s="177">
        <v>44181</v>
      </c>
      <c r="B297" s="205">
        <v>87938</v>
      </c>
      <c r="C297" s="205">
        <v>180066</v>
      </c>
      <c r="D297" s="206">
        <v>268004</v>
      </c>
      <c r="E297" s="213">
        <v>29674</v>
      </c>
      <c r="F297" s="213">
        <v>167298</v>
      </c>
      <c r="G297" s="213">
        <v>206571</v>
      </c>
      <c r="H297" s="213">
        <v>50429</v>
      </c>
      <c r="I297" s="208">
        <v>453972</v>
      </c>
      <c r="J297" s="209">
        <v>721976</v>
      </c>
      <c r="K297" s="210">
        <v>516218</v>
      </c>
      <c r="L297" s="211">
        <v>205592</v>
      </c>
      <c r="M297" s="214"/>
    </row>
    <row r="298" spans="1:13" x14ac:dyDescent="0.2">
      <c r="A298" s="177">
        <v>44182</v>
      </c>
      <c r="B298" s="205">
        <v>94162</v>
      </c>
      <c r="C298" s="205">
        <v>179185</v>
      </c>
      <c r="D298" s="206">
        <v>273347</v>
      </c>
      <c r="E298" s="213">
        <v>26600</v>
      </c>
      <c r="F298" s="213">
        <v>168234</v>
      </c>
      <c r="G298" s="213">
        <v>205299</v>
      </c>
      <c r="H298" s="213">
        <v>50289</v>
      </c>
      <c r="I298" s="208">
        <v>450422</v>
      </c>
      <c r="J298" s="209">
        <v>723769</v>
      </c>
      <c r="K298" s="210">
        <v>518012</v>
      </c>
      <c r="L298" s="211">
        <v>205595</v>
      </c>
      <c r="M298" s="214"/>
    </row>
    <row r="299" spans="1:13" x14ac:dyDescent="0.2">
      <c r="A299" s="177">
        <v>44183</v>
      </c>
      <c r="B299" s="205">
        <v>97688</v>
      </c>
      <c r="C299" s="205">
        <v>177938</v>
      </c>
      <c r="D299" s="206">
        <v>275626</v>
      </c>
      <c r="E299" s="213">
        <v>25453</v>
      </c>
      <c r="F299" s="213">
        <v>164978</v>
      </c>
      <c r="G299" s="213">
        <v>203579</v>
      </c>
      <c r="H299" s="213">
        <v>50075</v>
      </c>
      <c r="I299" s="208">
        <v>444085</v>
      </c>
      <c r="J299" s="209">
        <v>719711</v>
      </c>
      <c r="K299" s="210">
        <v>515304</v>
      </c>
      <c r="L299" s="211">
        <v>204246</v>
      </c>
      <c r="M299" s="214"/>
    </row>
    <row r="300" spans="1:13" x14ac:dyDescent="0.2">
      <c r="A300" s="177">
        <v>44184</v>
      </c>
      <c r="B300" s="205">
        <v>90664</v>
      </c>
      <c r="C300" s="205">
        <v>177784</v>
      </c>
      <c r="D300" s="206">
        <v>268448</v>
      </c>
      <c r="E300" s="213">
        <v>25839</v>
      </c>
      <c r="F300" s="213">
        <v>164559</v>
      </c>
      <c r="G300" s="213">
        <v>202700</v>
      </c>
      <c r="H300" s="213">
        <v>50120</v>
      </c>
      <c r="I300" s="208">
        <v>443218</v>
      </c>
      <c r="J300" s="209">
        <v>711666</v>
      </c>
      <c r="K300" s="210">
        <v>507409</v>
      </c>
      <c r="L300" s="211">
        <v>204093</v>
      </c>
      <c r="M300" s="214"/>
    </row>
    <row r="301" spans="1:13" x14ac:dyDescent="0.2">
      <c r="A301" s="177">
        <v>44185</v>
      </c>
      <c r="B301" s="205">
        <v>90728</v>
      </c>
      <c r="C301" s="205">
        <v>177663</v>
      </c>
      <c r="D301" s="206">
        <v>268391</v>
      </c>
      <c r="E301" s="213">
        <v>25786</v>
      </c>
      <c r="F301" s="213">
        <v>164576</v>
      </c>
      <c r="G301" s="213">
        <v>202745</v>
      </c>
      <c r="H301" s="213">
        <v>50126</v>
      </c>
      <c r="I301" s="208">
        <v>443233</v>
      </c>
      <c r="J301" s="209">
        <v>711624</v>
      </c>
      <c r="K301" s="210">
        <v>507446</v>
      </c>
      <c r="L301" s="211">
        <v>204016</v>
      </c>
      <c r="M301" s="214"/>
    </row>
    <row r="302" spans="1:13" x14ac:dyDescent="0.2">
      <c r="A302" s="177">
        <v>44186</v>
      </c>
      <c r="B302" s="205">
        <v>95949</v>
      </c>
      <c r="C302" s="205">
        <v>176024</v>
      </c>
      <c r="D302" s="206">
        <v>271973</v>
      </c>
      <c r="E302" s="213">
        <v>26223</v>
      </c>
      <c r="F302" s="213">
        <v>171369</v>
      </c>
      <c r="G302" s="213">
        <v>203368</v>
      </c>
      <c r="H302" s="213">
        <v>49990</v>
      </c>
      <c r="I302" s="208">
        <v>450950</v>
      </c>
      <c r="J302" s="209">
        <v>722923</v>
      </c>
      <c r="K302" s="210">
        <v>518610</v>
      </c>
      <c r="L302" s="211">
        <v>204053</v>
      </c>
      <c r="M302" s="214"/>
    </row>
    <row r="303" spans="1:13" x14ac:dyDescent="0.2">
      <c r="A303" s="177">
        <v>44187</v>
      </c>
      <c r="B303" s="205">
        <v>96263</v>
      </c>
      <c r="C303" s="205">
        <v>175457</v>
      </c>
      <c r="D303" s="206">
        <v>271720</v>
      </c>
      <c r="E303" s="213">
        <v>26217</v>
      </c>
      <c r="F303" s="213">
        <v>171523</v>
      </c>
      <c r="G303" s="213">
        <v>203340</v>
      </c>
      <c r="H303" s="213">
        <v>49895</v>
      </c>
      <c r="I303" s="208">
        <v>450975</v>
      </c>
      <c r="J303" s="209">
        <v>722695</v>
      </c>
      <c r="K303" s="210">
        <v>518350</v>
      </c>
      <c r="L303" s="211">
        <v>204090</v>
      </c>
      <c r="M303" s="214"/>
    </row>
    <row r="304" spans="1:13" x14ac:dyDescent="0.2">
      <c r="A304" s="177">
        <v>44188</v>
      </c>
      <c r="B304" s="205">
        <v>93737</v>
      </c>
      <c r="C304" s="205">
        <v>174672</v>
      </c>
      <c r="D304" s="206">
        <v>268409</v>
      </c>
      <c r="E304" s="213">
        <v>26094</v>
      </c>
      <c r="F304" s="213">
        <v>171798</v>
      </c>
      <c r="G304" s="213">
        <v>203218</v>
      </c>
      <c r="H304" s="213">
        <v>49827</v>
      </c>
      <c r="I304" s="208">
        <v>450937</v>
      </c>
      <c r="J304" s="209">
        <v>719346</v>
      </c>
      <c r="K304" s="210">
        <v>516134</v>
      </c>
      <c r="L304" s="211">
        <v>202963</v>
      </c>
      <c r="M304" s="214"/>
    </row>
    <row r="305" spans="1:13" x14ac:dyDescent="0.2">
      <c r="A305" s="177">
        <v>44189</v>
      </c>
      <c r="B305" s="205">
        <v>83133</v>
      </c>
      <c r="C305" s="205">
        <v>174177</v>
      </c>
      <c r="D305" s="206">
        <v>257310</v>
      </c>
      <c r="E305" s="213">
        <v>26053</v>
      </c>
      <c r="F305" s="213">
        <v>171454</v>
      </c>
      <c r="G305" s="213">
        <v>200314</v>
      </c>
      <c r="H305" s="213">
        <v>49855</v>
      </c>
      <c r="I305" s="208">
        <v>447676</v>
      </c>
      <c r="J305" s="209">
        <v>704986</v>
      </c>
      <c r="K305" s="210">
        <v>503621</v>
      </c>
      <c r="L305" s="211">
        <v>201126</v>
      </c>
      <c r="M305" s="214"/>
    </row>
    <row r="306" spans="1:13" x14ac:dyDescent="0.2">
      <c r="A306" s="177">
        <v>44190</v>
      </c>
      <c r="B306" s="205">
        <v>82089</v>
      </c>
      <c r="C306" s="205">
        <v>174373</v>
      </c>
      <c r="D306" s="206">
        <v>256462</v>
      </c>
      <c r="E306" s="213">
        <v>26054</v>
      </c>
      <c r="F306" s="213">
        <v>171278</v>
      </c>
      <c r="G306" s="213">
        <v>200381</v>
      </c>
      <c r="H306" s="213">
        <v>49883</v>
      </c>
      <c r="I306" s="208">
        <v>447596</v>
      </c>
      <c r="J306" s="209">
        <v>704058</v>
      </c>
      <c r="K306" s="210">
        <v>502098</v>
      </c>
      <c r="L306" s="211">
        <v>201717</v>
      </c>
      <c r="M306" s="214"/>
    </row>
    <row r="307" spans="1:13" x14ac:dyDescent="0.2">
      <c r="A307" s="177">
        <v>44191</v>
      </c>
      <c r="B307" s="205">
        <v>83869</v>
      </c>
      <c r="C307" s="205">
        <v>174223</v>
      </c>
      <c r="D307" s="206">
        <v>258092</v>
      </c>
      <c r="E307" s="213">
        <v>26016</v>
      </c>
      <c r="F307" s="213">
        <v>170907</v>
      </c>
      <c r="G307" s="213">
        <v>200985</v>
      </c>
      <c r="H307" s="213">
        <v>49812</v>
      </c>
      <c r="I307" s="208">
        <v>447720</v>
      </c>
      <c r="J307" s="209">
        <v>705812</v>
      </c>
      <c r="K307" s="210">
        <v>503916</v>
      </c>
      <c r="L307" s="211">
        <v>201655</v>
      </c>
      <c r="M307" s="214"/>
    </row>
    <row r="308" spans="1:13" x14ac:dyDescent="0.2">
      <c r="A308" s="177">
        <v>44192</v>
      </c>
      <c r="B308" s="205">
        <v>82551</v>
      </c>
      <c r="C308" s="205">
        <v>174188</v>
      </c>
      <c r="D308" s="206">
        <v>256739</v>
      </c>
      <c r="E308" s="213">
        <v>25997</v>
      </c>
      <c r="F308" s="213">
        <v>170999</v>
      </c>
      <c r="G308" s="213">
        <v>201224</v>
      </c>
      <c r="H308" s="213">
        <v>49807</v>
      </c>
      <c r="I308" s="208">
        <v>448027</v>
      </c>
      <c r="J308" s="209">
        <v>704766</v>
      </c>
      <c r="K308" s="210">
        <v>502912</v>
      </c>
      <c r="L308" s="211">
        <v>201693</v>
      </c>
      <c r="M308" s="214"/>
    </row>
    <row r="309" spans="1:13" x14ac:dyDescent="0.2">
      <c r="A309" s="177">
        <v>44193</v>
      </c>
      <c r="B309" s="205">
        <v>83772</v>
      </c>
      <c r="C309" s="205">
        <v>173898</v>
      </c>
      <c r="D309" s="206">
        <v>257670</v>
      </c>
      <c r="E309" s="213">
        <v>25966</v>
      </c>
      <c r="F309" s="213">
        <v>170777</v>
      </c>
      <c r="G309" s="213">
        <v>204259</v>
      </c>
      <c r="H309" s="213">
        <v>49663</v>
      </c>
      <c r="I309" s="208">
        <v>450665</v>
      </c>
      <c r="J309" s="209">
        <v>708335</v>
      </c>
      <c r="K309" s="210">
        <v>507422</v>
      </c>
      <c r="L309" s="211">
        <v>200756</v>
      </c>
      <c r="M309" s="214"/>
    </row>
    <row r="310" spans="1:13" x14ac:dyDescent="0.2">
      <c r="A310" s="177">
        <v>44194</v>
      </c>
      <c r="B310" s="205">
        <v>83552</v>
      </c>
      <c r="C310" s="205">
        <v>173603</v>
      </c>
      <c r="D310" s="206">
        <v>257155</v>
      </c>
      <c r="E310" s="213">
        <v>25890</v>
      </c>
      <c r="F310" s="213">
        <v>171626</v>
      </c>
      <c r="G310" s="213">
        <v>204504</v>
      </c>
      <c r="H310" s="213">
        <v>49626</v>
      </c>
      <c r="I310" s="208">
        <v>451646</v>
      </c>
      <c r="J310" s="209">
        <v>708801</v>
      </c>
      <c r="K310" s="210">
        <v>506974</v>
      </c>
      <c r="L310" s="211">
        <v>201669</v>
      </c>
      <c r="M310" s="214"/>
    </row>
    <row r="311" spans="1:13" x14ac:dyDescent="0.2">
      <c r="A311" s="177">
        <v>44195</v>
      </c>
      <c r="B311" s="205">
        <v>83230</v>
      </c>
      <c r="C311" s="205">
        <v>173391</v>
      </c>
      <c r="D311" s="206">
        <v>256621</v>
      </c>
      <c r="E311" s="213">
        <v>25835</v>
      </c>
      <c r="F311" s="213">
        <v>171630</v>
      </c>
      <c r="G311" s="213">
        <v>204293</v>
      </c>
      <c r="H311" s="213">
        <v>49626</v>
      </c>
      <c r="I311" s="208">
        <v>451384</v>
      </c>
      <c r="J311" s="209">
        <v>708005</v>
      </c>
      <c r="K311" s="210">
        <v>506193</v>
      </c>
      <c r="L311" s="211">
        <v>201654</v>
      </c>
      <c r="M311" s="214"/>
    </row>
    <row r="312" spans="1:13" ht="12" thickBot="1" x14ac:dyDescent="0.25">
      <c r="A312" s="215">
        <v>44196</v>
      </c>
      <c r="B312" s="216">
        <v>81599</v>
      </c>
      <c r="C312" s="216">
        <v>173029</v>
      </c>
      <c r="D312" s="217">
        <v>254628</v>
      </c>
      <c r="E312" s="218">
        <v>25795</v>
      </c>
      <c r="F312" s="218">
        <v>171221</v>
      </c>
      <c r="G312" s="218">
        <v>201547</v>
      </c>
      <c r="H312" s="218">
        <v>49617</v>
      </c>
      <c r="I312" s="219">
        <v>448180</v>
      </c>
      <c r="J312" s="220">
        <v>702808</v>
      </c>
      <c r="K312" s="221">
        <v>501399</v>
      </c>
      <c r="L312" s="222">
        <v>201250</v>
      </c>
      <c r="M312" s="214"/>
    </row>
    <row r="314" spans="1:13" x14ac:dyDescent="0.2">
      <c r="A314" s="26" t="s">
        <v>315</v>
      </c>
    </row>
  </sheetData>
  <mergeCells count="16">
    <mergeCell ref="A1:L1"/>
    <mergeCell ref="A3:L3"/>
    <mergeCell ref="B4:D4"/>
    <mergeCell ref="E4:I4"/>
    <mergeCell ref="J4:L4"/>
    <mergeCell ref="A5:A6"/>
    <mergeCell ref="B5:B6"/>
    <mergeCell ref="C5:C6"/>
    <mergeCell ref="D5:D6"/>
    <mergeCell ref="E5:E6"/>
    <mergeCell ref="K5:L5"/>
    <mergeCell ref="F5:F6"/>
    <mergeCell ref="G5:G6"/>
    <mergeCell ref="H5:H6"/>
    <mergeCell ref="I5:I6"/>
    <mergeCell ref="J5:J6"/>
  </mergeCells>
  <pageMargins left="0.7" right="0.7" top="0.75" bottom="0.75" header="0.3" footer="0.3"/>
  <pageSetup paperSize="9"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4" tint="-0.249977111117893"/>
    <pageSetUpPr fitToPage="1"/>
  </sheetPr>
  <dimension ref="A1:IZ14"/>
  <sheetViews>
    <sheetView zoomScale="90" zoomScaleNormal="90" workbookViewId="0">
      <selection activeCell="B1" sqref="B1:N1"/>
    </sheetView>
  </sheetViews>
  <sheetFormatPr baseColWidth="10" defaultColWidth="11.42578125" defaultRowHeight="15" x14ac:dyDescent="0.25"/>
  <cols>
    <col min="1" max="1" width="10.85546875" style="15" customWidth="1"/>
    <col min="2" max="14" width="9.5703125" style="15" customWidth="1"/>
    <col min="15" max="260" width="9.140625" style="15" customWidth="1"/>
    <col min="261" max="1027" width="9.140625" style="31" customWidth="1"/>
    <col min="1028" max="1028" width="11.42578125" style="31" customWidth="1"/>
    <col min="1029" max="16384" width="11.42578125" style="31"/>
  </cols>
  <sheetData>
    <row r="1" spans="1:14" x14ac:dyDescent="0.25">
      <c r="A1" s="844"/>
      <c r="B1" s="838" t="s">
        <v>811</v>
      </c>
      <c r="C1" s="839"/>
      <c r="D1" s="839"/>
      <c r="E1" s="839"/>
      <c r="F1" s="839"/>
      <c r="G1" s="839"/>
      <c r="H1" s="839"/>
      <c r="I1" s="839"/>
      <c r="J1" s="839"/>
      <c r="K1" s="839"/>
      <c r="L1" s="839"/>
      <c r="M1" s="839"/>
      <c r="N1" s="840"/>
    </row>
    <row r="2" spans="1:14" s="15" customFormat="1" ht="12.75" x14ac:dyDescent="0.2">
      <c r="A2" s="845"/>
      <c r="B2" s="298" t="s">
        <v>171</v>
      </c>
      <c r="C2" s="298" t="s">
        <v>172</v>
      </c>
      <c r="D2" s="298" t="s">
        <v>173</v>
      </c>
      <c r="E2" s="298" t="s">
        <v>174</v>
      </c>
      <c r="F2" s="298" t="s">
        <v>175</v>
      </c>
      <c r="G2" s="299" t="s">
        <v>176</v>
      </c>
      <c r="H2" s="299" t="s">
        <v>177</v>
      </c>
      <c r="I2" s="299" t="s">
        <v>178</v>
      </c>
      <c r="J2" s="298" t="s">
        <v>179</v>
      </c>
      <c r="K2" s="298" t="s">
        <v>180</v>
      </c>
      <c r="L2" s="316" t="s">
        <v>181</v>
      </c>
      <c r="M2" s="316" t="s">
        <v>182</v>
      </c>
      <c r="N2" s="298" t="s">
        <v>65</v>
      </c>
    </row>
    <row r="3" spans="1:14" s="15" customFormat="1" ht="14.25" customHeight="1" x14ac:dyDescent="0.2">
      <c r="A3" s="300">
        <v>2017</v>
      </c>
      <c r="B3" s="301">
        <v>392067</v>
      </c>
      <c r="C3" s="301">
        <v>404480</v>
      </c>
      <c r="D3" s="301">
        <v>429954</v>
      </c>
      <c r="E3" s="301">
        <v>476146</v>
      </c>
      <c r="F3" s="301">
        <v>523115</v>
      </c>
      <c r="G3" s="302">
        <v>550208</v>
      </c>
      <c r="H3" s="302">
        <v>562423</v>
      </c>
      <c r="I3" s="302">
        <v>560577</v>
      </c>
      <c r="J3" s="301">
        <v>545673</v>
      </c>
      <c r="K3" s="301">
        <v>509534</v>
      </c>
      <c r="L3" s="301">
        <v>430560</v>
      </c>
      <c r="M3" s="301">
        <v>413770</v>
      </c>
      <c r="N3" s="301">
        <v>483209</v>
      </c>
    </row>
    <row r="4" spans="1:14" s="15" customFormat="1" ht="14.25" customHeight="1" x14ac:dyDescent="0.2">
      <c r="A4" s="303">
        <v>2018</v>
      </c>
      <c r="B4" s="301">
        <v>409426</v>
      </c>
      <c r="C4" s="301">
        <v>423460</v>
      </c>
      <c r="D4" s="301">
        <v>448906</v>
      </c>
      <c r="E4" s="301">
        <v>492038</v>
      </c>
      <c r="F4" s="301">
        <v>544868</v>
      </c>
      <c r="G4" s="302">
        <v>568689</v>
      </c>
      <c r="H4" s="302">
        <v>579762</v>
      </c>
      <c r="I4" s="302">
        <v>576413</v>
      </c>
      <c r="J4" s="301">
        <v>561224</v>
      </c>
      <c r="K4" s="301">
        <v>525444</v>
      </c>
      <c r="L4" s="301">
        <v>442514</v>
      </c>
      <c r="M4" s="301">
        <v>426860</v>
      </c>
      <c r="N4" s="301">
        <v>499967</v>
      </c>
    </row>
    <row r="5" spans="1:14" s="15" customFormat="1" ht="14.25" customHeight="1" x14ac:dyDescent="0.2">
      <c r="A5" s="304">
        <v>2019</v>
      </c>
      <c r="B5" s="305">
        <v>421425</v>
      </c>
      <c r="C5" s="305">
        <v>433775</v>
      </c>
      <c r="D5" s="305">
        <v>458019</v>
      </c>
      <c r="E5" s="305">
        <v>504941</v>
      </c>
      <c r="F5" s="305">
        <v>557466</v>
      </c>
      <c r="G5" s="306">
        <v>580595</v>
      </c>
      <c r="H5" s="306">
        <v>591965</v>
      </c>
      <c r="I5" s="306">
        <v>589020</v>
      </c>
      <c r="J5" s="305">
        <v>574789</v>
      </c>
      <c r="K5" s="305">
        <v>535607</v>
      </c>
      <c r="L5" s="305">
        <v>452105</v>
      </c>
      <c r="M5" s="305">
        <v>435779</v>
      </c>
      <c r="N5" s="305">
        <v>511291</v>
      </c>
    </row>
    <row r="6" spans="1:14" x14ac:dyDescent="0.25">
      <c r="A6" s="307">
        <v>2020</v>
      </c>
      <c r="B6" s="308">
        <v>429013</v>
      </c>
      <c r="C6" s="308">
        <v>441668</v>
      </c>
      <c r="D6" s="308">
        <v>452076</v>
      </c>
      <c r="E6" s="308">
        <v>460851</v>
      </c>
      <c r="F6" s="308">
        <v>457141</v>
      </c>
      <c r="G6" s="308">
        <v>495205</v>
      </c>
      <c r="H6" s="308">
        <v>507973</v>
      </c>
      <c r="I6" s="308">
        <v>513334</v>
      </c>
      <c r="J6" s="308">
        <v>500076</v>
      </c>
      <c r="K6" s="308">
        <v>441106</v>
      </c>
      <c r="L6" s="308">
        <v>421954</v>
      </c>
      <c r="M6" s="308">
        <v>417543</v>
      </c>
      <c r="N6" s="308">
        <v>461495</v>
      </c>
    </row>
    <row r="7" spans="1:14" x14ac:dyDescent="0.25">
      <c r="A7" s="842"/>
      <c r="B7" s="839" t="s">
        <v>269</v>
      </c>
      <c r="C7" s="839"/>
      <c r="D7" s="839"/>
      <c r="E7" s="839"/>
      <c r="F7" s="839"/>
      <c r="G7" s="839"/>
      <c r="H7" s="839"/>
      <c r="I7" s="839"/>
      <c r="J7" s="839"/>
      <c r="K7" s="839"/>
      <c r="L7" s="839"/>
      <c r="M7" s="839"/>
      <c r="N7" s="840"/>
    </row>
    <row r="8" spans="1:14" ht="21" customHeight="1" x14ac:dyDescent="0.25">
      <c r="A8" s="843"/>
      <c r="B8" s="314" t="s">
        <v>171</v>
      </c>
      <c r="C8" s="309" t="s">
        <v>172</v>
      </c>
      <c r="D8" s="309" t="s">
        <v>173</v>
      </c>
      <c r="E8" s="309" t="s">
        <v>174</v>
      </c>
      <c r="F8" s="309" t="s">
        <v>175</v>
      </c>
      <c r="G8" s="310" t="s">
        <v>176</v>
      </c>
      <c r="H8" s="310" t="s">
        <v>177</v>
      </c>
      <c r="I8" s="310" t="s">
        <v>178</v>
      </c>
      <c r="J8" s="309" t="s">
        <v>179</v>
      </c>
      <c r="K8" s="309" t="s">
        <v>180</v>
      </c>
      <c r="L8" s="315" t="s">
        <v>181</v>
      </c>
      <c r="M8" s="315" t="s">
        <v>182</v>
      </c>
      <c r="N8" s="309" t="s">
        <v>65</v>
      </c>
    </row>
    <row r="9" spans="1:14" x14ac:dyDescent="0.25">
      <c r="A9" s="311">
        <v>2017</v>
      </c>
      <c r="B9" s="312">
        <v>392830</v>
      </c>
      <c r="C9" s="312">
        <v>410174</v>
      </c>
      <c r="D9" s="312">
        <v>439558</v>
      </c>
      <c r="E9" s="312">
        <v>493869</v>
      </c>
      <c r="F9" s="312">
        <v>534931</v>
      </c>
      <c r="G9" s="312">
        <v>551766</v>
      </c>
      <c r="H9" s="312">
        <v>561090</v>
      </c>
      <c r="I9" s="312">
        <v>550839</v>
      </c>
      <c r="J9" s="312">
        <v>541461</v>
      </c>
      <c r="K9" s="312">
        <v>461682</v>
      </c>
      <c r="L9" s="312">
        <v>417213</v>
      </c>
      <c r="M9" s="312">
        <v>410257</v>
      </c>
      <c r="N9" s="312">
        <v>480473</v>
      </c>
    </row>
    <row r="10" spans="1:14" x14ac:dyDescent="0.25">
      <c r="A10" s="313">
        <v>2018</v>
      </c>
      <c r="B10" s="312">
        <v>410935</v>
      </c>
      <c r="C10" s="312">
        <v>427638</v>
      </c>
      <c r="D10" s="312">
        <v>463888</v>
      </c>
      <c r="E10" s="312">
        <v>508723</v>
      </c>
      <c r="F10" s="312">
        <v>552639</v>
      </c>
      <c r="G10" s="312">
        <v>574026</v>
      </c>
      <c r="H10" s="312">
        <v>577247</v>
      </c>
      <c r="I10" s="312">
        <v>565313</v>
      </c>
      <c r="J10" s="312">
        <v>558188</v>
      </c>
      <c r="K10" s="312">
        <v>469914</v>
      </c>
      <c r="L10" s="312">
        <v>428990</v>
      </c>
      <c r="M10" s="312">
        <v>423045</v>
      </c>
      <c r="N10" s="312">
        <v>496712</v>
      </c>
    </row>
    <row r="11" spans="1:14" x14ac:dyDescent="0.25">
      <c r="A11" s="313">
        <v>2019</v>
      </c>
      <c r="B11" s="312">
        <v>421557</v>
      </c>
      <c r="C11" s="312">
        <v>435759</v>
      </c>
      <c r="D11" s="312">
        <v>468830</v>
      </c>
      <c r="E11" s="312">
        <v>523939</v>
      </c>
      <c r="F11" s="312">
        <v>561506</v>
      </c>
      <c r="G11" s="312">
        <v>585665</v>
      </c>
      <c r="H11" s="312">
        <v>589242</v>
      </c>
      <c r="I11" s="312">
        <v>585922</v>
      </c>
      <c r="J11" s="312">
        <v>560535</v>
      </c>
      <c r="K11" s="312">
        <v>469507</v>
      </c>
      <c r="L11" s="312">
        <v>445164</v>
      </c>
      <c r="M11" s="312">
        <v>431023</v>
      </c>
      <c r="N11" s="312">
        <v>506554</v>
      </c>
    </row>
    <row r="12" spans="1:14" x14ac:dyDescent="0.25">
      <c r="A12" s="307">
        <v>2020</v>
      </c>
      <c r="B12" s="308">
        <v>428679</v>
      </c>
      <c r="C12" s="308">
        <v>447918</v>
      </c>
      <c r="D12" s="308">
        <v>443057</v>
      </c>
      <c r="E12" s="308">
        <v>470386</v>
      </c>
      <c r="F12" s="308">
        <v>490816</v>
      </c>
      <c r="G12" s="308">
        <v>495696</v>
      </c>
      <c r="H12" s="308">
        <v>511267</v>
      </c>
      <c r="I12" s="308">
        <v>505988</v>
      </c>
      <c r="J12" s="308">
        <v>492189</v>
      </c>
      <c r="K12" s="308">
        <v>431754</v>
      </c>
      <c r="L12" s="308">
        <v>418475</v>
      </c>
      <c r="M12" s="308">
        <v>415123</v>
      </c>
      <c r="N12" s="308">
        <v>462612.33333333331</v>
      </c>
    </row>
    <row r="14" spans="1:14" ht="15" customHeight="1" x14ac:dyDescent="0.25">
      <c r="A14" s="841" t="s">
        <v>400</v>
      </c>
      <c r="B14" s="841"/>
      <c r="C14" s="841"/>
      <c r="D14" s="841"/>
      <c r="E14" s="841"/>
      <c r="F14" s="841"/>
    </row>
  </sheetData>
  <mergeCells count="5">
    <mergeCell ref="B1:N1"/>
    <mergeCell ref="B7:N7"/>
    <mergeCell ref="A14:F14"/>
    <mergeCell ref="A7:A8"/>
    <mergeCell ref="A1:A2"/>
  </mergeCells>
  <pageMargins left="0.59015748031496096" right="0.31535433070866109" top="1.0433070866141732" bottom="1.0433070866141732" header="0.74803149606299213" footer="0.74803149606299213"/>
  <pageSetup paperSize="9" pageOrder="overThenDown" orientation="landscape" r:id="rId1"/>
  <headerFooter alignWithMargins="0"/>
</worksheet>
</file>

<file path=xl/worksheets/sheet4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codeName="Hoja4">
    <tabColor rgb="FF0070C0"/>
  </sheetPr>
  <dimension ref="A1:G17"/>
  <sheetViews>
    <sheetView workbookViewId="0">
      <selection sqref="A1:G1"/>
    </sheetView>
  </sheetViews>
  <sheetFormatPr baseColWidth="10" defaultColWidth="11.42578125" defaultRowHeight="11.25" x14ac:dyDescent="0.2"/>
  <cols>
    <col min="1" max="1" width="10.7109375" style="1" customWidth="1"/>
    <col min="2" max="16384" width="11.42578125" style="1"/>
  </cols>
  <sheetData>
    <row r="1" spans="1:7" ht="12" x14ac:dyDescent="0.2">
      <c r="A1" s="847" t="s">
        <v>814</v>
      </c>
      <c r="B1" s="847"/>
      <c r="C1" s="847"/>
      <c r="D1" s="847"/>
      <c r="E1" s="847"/>
      <c r="F1" s="847"/>
      <c r="G1" s="847"/>
    </row>
    <row r="2" spans="1:7" ht="15" customHeight="1" x14ac:dyDescent="0.2">
      <c r="A2" s="846" t="s">
        <v>307</v>
      </c>
      <c r="B2" s="846" t="s">
        <v>149</v>
      </c>
      <c r="C2" s="846"/>
      <c r="D2" s="846"/>
      <c r="E2" s="846" t="s">
        <v>305</v>
      </c>
      <c r="F2" s="846"/>
      <c r="G2" s="846"/>
    </row>
    <row r="3" spans="1:7" x14ac:dyDescent="0.2">
      <c r="A3" s="846"/>
      <c r="B3" s="547" t="s">
        <v>704</v>
      </c>
      <c r="C3" s="547" t="s">
        <v>705</v>
      </c>
      <c r="D3" s="547" t="s">
        <v>306</v>
      </c>
      <c r="E3" s="558" t="s">
        <v>704</v>
      </c>
      <c r="F3" s="558" t="s">
        <v>705</v>
      </c>
      <c r="G3" s="547" t="s">
        <v>306</v>
      </c>
    </row>
    <row r="4" spans="1:7" ht="15" customHeight="1" x14ac:dyDescent="0.2">
      <c r="A4" s="594" t="s">
        <v>171</v>
      </c>
      <c r="B4" s="597">
        <v>6542</v>
      </c>
      <c r="C4" s="597">
        <v>7010</v>
      </c>
      <c r="D4" s="597">
        <v>39809</v>
      </c>
      <c r="E4" s="598">
        <v>42</v>
      </c>
      <c r="F4" s="598">
        <v>39</v>
      </c>
      <c r="G4" s="598">
        <v>357</v>
      </c>
    </row>
    <row r="5" spans="1:7" ht="15" customHeight="1" x14ac:dyDescent="0.2">
      <c r="A5" s="594" t="s">
        <v>172</v>
      </c>
      <c r="B5" s="597">
        <v>7186</v>
      </c>
      <c r="C5" s="597">
        <v>5994</v>
      </c>
      <c r="D5" s="597">
        <v>41001</v>
      </c>
      <c r="E5" s="598">
        <v>80</v>
      </c>
      <c r="F5" s="598">
        <v>35</v>
      </c>
      <c r="G5" s="598">
        <v>402</v>
      </c>
    </row>
    <row r="6" spans="1:7" ht="15" customHeight="1" x14ac:dyDescent="0.2">
      <c r="A6" s="594" t="s">
        <v>173</v>
      </c>
      <c r="B6" s="597">
        <v>5455</v>
      </c>
      <c r="C6" s="597">
        <v>7233</v>
      </c>
      <c r="D6" s="597">
        <v>39223</v>
      </c>
      <c r="E6" s="598">
        <v>56</v>
      </c>
      <c r="F6" s="598">
        <v>34</v>
      </c>
      <c r="G6" s="598">
        <v>424</v>
      </c>
    </row>
    <row r="7" spans="1:7" ht="15" customHeight="1" x14ac:dyDescent="0.2">
      <c r="A7" s="594" t="s">
        <v>174</v>
      </c>
      <c r="B7" s="597">
        <v>2523</v>
      </c>
      <c r="C7" s="597">
        <v>1472</v>
      </c>
      <c r="D7" s="597">
        <v>40274</v>
      </c>
      <c r="E7" s="598">
        <v>53</v>
      </c>
      <c r="F7" s="598">
        <v>17</v>
      </c>
      <c r="G7" s="598">
        <v>460</v>
      </c>
    </row>
    <row r="8" spans="1:7" ht="15" customHeight="1" x14ac:dyDescent="0.2">
      <c r="A8" s="594" t="s">
        <v>175</v>
      </c>
      <c r="B8" s="597">
        <v>2841</v>
      </c>
      <c r="C8" s="598">
        <v>991</v>
      </c>
      <c r="D8" s="597">
        <v>42124</v>
      </c>
      <c r="E8" s="598">
        <v>146</v>
      </c>
      <c r="F8" s="598">
        <v>32</v>
      </c>
      <c r="G8" s="598">
        <v>574</v>
      </c>
    </row>
    <row r="9" spans="1:7" ht="15" customHeight="1" x14ac:dyDescent="0.2">
      <c r="A9" s="594" t="s">
        <v>176</v>
      </c>
      <c r="B9" s="597">
        <v>2336</v>
      </c>
      <c r="C9" s="597">
        <v>1682</v>
      </c>
      <c r="D9" s="597">
        <v>42778</v>
      </c>
      <c r="E9" s="598">
        <v>94</v>
      </c>
      <c r="F9" s="598">
        <v>56</v>
      </c>
      <c r="G9" s="598">
        <v>612</v>
      </c>
    </row>
    <row r="10" spans="1:7" ht="15" customHeight="1" x14ac:dyDescent="0.2">
      <c r="A10" s="594" t="s">
        <v>177</v>
      </c>
      <c r="B10" s="597">
        <v>5235</v>
      </c>
      <c r="C10" s="597">
        <v>3994</v>
      </c>
      <c r="D10" s="597">
        <v>44019</v>
      </c>
      <c r="E10" s="598">
        <v>127</v>
      </c>
      <c r="F10" s="598">
        <v>41</v>
      </c>
      <c r="G10" s="598">
        <v>698</v>
      </c>
    </row>
    <row r="11" spans="1:7" ht="15" customHeight="1" x14ac:dyDescent="0.2">
      <c r="A11" s="594" t="s">
        <v>178</v>
      </c>
      <c r="B11" s="597">
        <v>3686</v>
      </c>
      <c r="C11" s="597">
        <v>3979</v>
      </c>
      <c r="D11" s="597">
        <v>43726</v>
      </c>
      <c r="E11" s="598">
        <v>62</v>
      </c>
      <c r="F11" s="598">
        <v>66</v>
      </c>
      <c r="G11" s="598">
        <v>694</v>
      </c>
    </row>
    <row r="12" spans="1:7" ht="15" customHeight="1" x14ac:dyDescent="0.2">
      <c r="A12" s="594" t="s">
        <v>179</v>
      </c>
      <c r="B12" s="597">
        <v>2747</v>
      </c>
      <c r="C12" s="597">
        <v>3665</v>
      </c>
      <c r="D12" s="597">
        <v>42808</v>
      </c>
      <c r="E12" s="598">
        <v>32</v>
      </c>
      <c r="F12" s="598">
        <v>127</v>
      </c>
      <c r="G12" s="598">
        <v>599</v>
      </c>
    </row>
    <row r="13" spans="1:7" ht="15" customHeight="1" x14ac:dyDescent="0.2">
      <c r="A13" s="594" t="s">
        <v>180</v>
      </c>
      <c r="B13" s="597">
        <v>2079</v>
      </c>
      <c r="C13" s="597">
        <v>5235</v>
      </c>
      <c r="D13" s="597">
        <v>39652</v>
      </c>
      <c r="E13" s="598">
        <v>41</v>
      </c>
      <c r="F13" s="598">
        <v>189</v>
      </c>
      <c r="G13" s="598">
        <v>451</v>
      </c>
    </row>
    <row r="14" spans="1:7" ht="15" customHeight="1" x14ac:dyDescent="0.2">
      <c r="A14" s="594" t="s">
        <v>181</v>
      </c>
      <c r="B14" s="597">
        <v>2171</v>
      </c>
      <c r="C14" s="597">
        <v>3660</v>
      </c>
      <c r="D14" s="597">
        <v>38163</v>
      </c>
      <c r="E14" s="598">
        <v>36</v>
      </c>
      <c r="F14" s="598">
        <v>116</v>
      </c>
      <c r="G14" s="598">
        <v>371</v>
      </c>
    </row>
    <row r="15" spans="1:7" ht="15" customHeight="1" x14ac:dyDescent="0.2">
      <c r="A15" s="594" t="s">
        <v>182</v>
      </c>
      <c r="B15" s="597">
        <v>1887</v>
      </c>
      <c r="C15" s="597">
        <v>2429</v>
      </c>
      <c r="D15" s="597">
        <v>37621</v>
      </c>
      <c r="E15" s="598">
        <v>19</v>
      </c>
      <c r="F15" s="598">
        <v>52</v>
      </c>
      <c r="G15" s="598">
        <v>338</v>
      </c>
    </row>
    <row r="17" spans="1:1" x14ac:dyDescent="0.2">
      <c r="A17" s="1" t="s">
        <v>706</v>
      </c>
    </row>
  </sheetData>
  <mergeCells count="4">
    <mergeCell ref="A2:A3"/>
    <mergeCell ref="B2:D2"/>
    <mergeCell ref="E2:G2"/>
    <mergeCell ref="A1:G1"/>
  </mergeCells>
  <phoneticPr fontId="61" type="noConversion"/>
  <pageMargins left="0.7" right="0.7" top="0.75" bottom="0.75" header="0.3" footer="0.3"/>
  <drawing r:id="rId1"/>
  <legacyDrawing r:id="rId2"/>
  <controls>
    <mc:AlternateContent xmlns:mc="http://schemas.openxmlformats.org/markup-compatibility/2006">
      <mc:Choice Requires="x14">
        <control shapeId="63492" r:id="rId3" name="Control 4">
          <controlPr defaultSize="0" r:id="rId4">
            <anchor moveWithCells="1">
              <from>
                <xdr:col>0</xdr:col>
                <xdr:colOff>0</xdr:colOff>
                <xdr:row>15</xdr:row>
                <xdr:rowOff>0</xdr:rowOff>
              </from>
              <to>
                <xdr:col>1</xdr:col>
                <xdr:colOff>200025</xdr:colOff>
                <xdr:row>16</xdr:row>
                <xdr:rowOff>85725</xdr:rowOff>
              </to>
            </anchor>
          </controlPr>
        </control>
      </mc:Choice>
      <mc:Fallback>
        <control shapeId="63492" r:id="rId3" name="Control 4"/>
      </mc:Fallback>
    </mc:AlternateContent>
  </control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4" tint="-0.249977111117893"/>
  </sheetPr>
  <dimension ref="A1:GL29"/>
  <sheetViews>
    <sheetView workbookViewId="0">
      <selection sqref="A1:E1"/>
    </sheetView>
  </sheetViews>
  <sheetFormatPr baseColWidth="10" defaultColWidth="11.42578125" defaultRowHeight="15" x14ac:dyDescent="0.25"/>
  <cols>
    <col min="1" max="1" width="9.140625" style="8" customWidth="1"/>
    <col min="2" max="2" width="12.42578125" style="8" customWidth="1"/>
    <col min="3" max="3" width="15" style="8" customWidth="1"/>
    <col min="4" max="4" width="12" style="8" customWidth="1"/>
    <col min="5" max="5" width="12.7109375" style="8" customWidth="1"/>
    <col min="6" max="194" width="9.140625" style="8" customWidth="1"/>
    <col min="195" max="961" width="9.140625" customWidth="1"/>
    <col min="962" max="962" width="11.42578125" customWidth="1"/>
  </cols>
  <sheetData>
    <row r="1" spans="1:5" ht="28.5" customHeight="1" x14ac:dyDescent="0.25">
      <c r="A1" s="641" t="s">
        <v>722</v>
      </c>
      <c r="B1" s="642"/>
      <c r="C1" s="642"/>
      <c r="D1" s="642"/>
      <c r="E1" s="643"/>
    </row>
    <row r="2" spans="1:5" ht="29.25" customHeight="1" x14ac:dyDescent="0.25">
      <c r="A2" s="644"/>
      <c r="B2" s="645" t="s">
        <v>34</v>
      </c>
      <c r="C2" s="645"/>
      <c r="D2" s="645" t="s">
        <v>190</v>
      </c>
      <c r="E2" s="645"/>
    </row>
    <row r="3" spans="1:5" ht="24.75" customHeight="1" x14ac:dyDescent="0.25">
      <c r="A3" s="644"/>
      <c r="B3" s="10" t="s">
        <v>31</v>
      </c>
      <c r="C3" s="10" t="s">
        <v>35</v>
      </c>
      <c r="D3" s="10" t="s">
        <v>36</v>
      </c>
      <c r="E3" s="10" t="s">
        <v>191</v>
      </c>
    </row>
    <row r="4" spans="1:5" x14ac:dyDescent="0.25">
      <c r="A4" s="11">
        <v>1998</v>
      </c>
      <c r="B4" s="14">
        <v>144912</v>
      </c>
      <c r="C4" s="14">
        <v>7476202</v>
      </c>
      <c r="D4" s="355"/>
      <c r="E4" s="355"/>
    </row>
    <row r="5" spans="1:5" x14ac:dyDescent="0.25">
      <c r="A5" s="11">
        <v>1999</v>
      </c>
      <c r="B5" s="14">
        <v>146053</v>
      </c>
      <c r="C5" s="14">
        <v>7561781</v>
      </c>
      <c r="D5" s="559">
        <v>0.78737440653637902</v>
      </c>
      <c r="E5" s="559">
        <v>1.1446854967268201</v>
      </c>
    </row>
    <row r="6" spans="1:5" x14ac:dyDescent="0.25">
      <c r="A6" s="11">
        <v>2000</v>
      </c>
      <c r="B6" s="14">
        <v>148021</v>
      </c>
      <c r="C6" s="14">
        <v>7649392</v>
      </c>
      <c r="D6" s="559">
        <v>1.3474560604712</v>
      </c>
      <c r="E6" s="559">
        <v>1.1586027154184999</v>
      </c>
    </row>
    <row r="7" spans="1:5" x14ac:dyDescent="0.25">
      <c r="A7" s="11">
        <v>2001</v>
      </c>
      <c r="B7" s="14">
        <v>149158</v>
      </c>
      <c r="C7" s="14">
        <v>7678000</v>
      </c>
      <c r="D7" s="559">
        <v>0.76813425122110901</v>
      </c>
      <c r="E7" s="559">
        <v>0.37399050800377398</v>
      </c>
    </row>
    <row r="8" spans="1:5" x14ac:dyDescent="0.25">
      <c r="A8" s="11">
        <v>2002</v>
      </c>
      <c r="B8" s="14">
        <v>150716</v>
      </c>
      <c r="C8" s="14">
        <v>7790250</v>
      </c>
      <c r="D8" s="559">
        <v>1.04452996151732</v>
      </c>
      <c r="E8" s="559">
        <v>1.4619692628288701</v>
      </c>
    </row>
    <row r="9" spans="1:5" x14ac:dyDescent="0.25">
      <c r="A9" s="11">
        <v>2003</v>
      </c>
      <c r="B9" s="14">
        <v>151442</v>
      </c>
      <c r="C9" s="14">
        <v>7854176</v>
      </c>
      <c r="D9" s="559">
        <v>0.48170068207755701</v>
      </c>
      <c r="E9" s="559">
        <v>0.82058983986392797</v>
      </c>
    </row>
    <row r="10" spans="1:5" x14ac:dyDescent="0.25">
      <c r="A10" s="11">
        <v>2004</v>
      </c>
      <c r="B10" s="14">
        <v>151876</v>
      </c>
      <c r="C10" s="14">
        <v>7913385</v>
      </c>
      <c r="D10" s="559">
        <v>0.28999999999999998</v>
      </c>
      <c r="E10" s="559">
        <v>0.75</v>
      </c>
    </row>
    <row r="11" spans="1:5" x14ac:dyDescent="0.25">
      <c r="A11" s="11">
        <v>2005</v>
      </c>
      <c r="B11" s="14">
        <v>155317</v>
      </c>
      <c r="C11" s="14">
        <v>8099910</v>
      </c>
      <c r="D11" s="559" t="s">
        <v>37</v>
      </c>
      <c r="E11" s="559">
        <v>2.3570823358145798</v>
      </c>
    </row>
    <row r="12" spans="1:5" x14ac:dyDescent="0.25">
      <c r="A12" s="11">
        <v>2006</v>
      </c>
      <c r="B12" s="14">
        <v>156256</v>
      </c>
      <c r="C12" s="14">
        <v>8175507</v>
      </c>
      <c r="D12" s="559">
        <v>0.60457000843436903</v>
      </c>
      <c r="E12" s="559">
        <v>0.93330666637036996</v>
      </c>
    </row>
    <row r="13" spans="1:5" x14ac:dyDescent="0.25">
      <c r="A13" s="11">
        <v>2007</v>
      </c>
      <c r="B13" s="14">
        <v>158432</v>
      </c>
      <c r="C13" s="14">
        <v>8334316</v>
      </c>
      <c r="D13" s="559">
        <v>1.39258652467744</v>
      </c>
      <c r="E13" s="559">
        <v>1.9424972665303699</v>
      </c>
    </row>
    <row r="14" spans="1:5" x14ac:dyDescent="0.25">
      <c r="A14" s="11">
        <v>2008</v>
      </c>
      <c r="B14" s="14">
        <v>161430</v>
      </c>
      <c r="C14" s="14">
        <v>8464342</v>
      </c>
      <c r="D14" s="559">
        <v>1.89229448596244</v>
      </c>
      <c r="E14" s="559">
        <v>1.56012802970273</v>
      </c>
    </row>
    <row r="15" spans="1:5" x14ac:dyDescent="0.25">
      <c r="A15" s="11">
        <v>2009</v>
      </c>
      <c r="B15" s="14">
        <v>164351</v>
      </c>
      <c r="C15" s="14">
        <v>8604119</v>
      </c>
      <c r="D15" s="559">
        <v>1.8094530136901501</v>
      </c>
      <c r="E15" s="559">
        <v>1.6513628584478199</v>
      </c>
    </row>
    <row r="16" spans="1:5" x14ac:dyDescent="0.25">
      <c r="A16" s="11">
        <v>2010</v>
      </c>
      <c r="B16" s="14">
        <v>167496</v>
      </c>
      <c r="C16" s="14">
        <v>8739732</v>
      </c>
      <c r="D16" s="559">
        <v>1.9135873831008099</v>
      </c>
      <c r="E16" s="559">
        <v>1.57614045087011</v>
      </c>
    </row>
    <row r="17" spans="1:194" x14ac:dyDescent="0.25">
      <c r="A17" s="11">
        <v>2011</v>
      </c>
      <c r="B17" s="14">
        <v>170761</v>
      </c>
      <c r="C17" s="14">
        <v>8866277</v>
      </c>
      <c r="D17" s="559">
        <v>1.94930028179778</v>
      </c>
      <c r="E17" s="559">
        <v>0.75</v>
      </c>
    </row>
    <row r="18" spans="1:194" x14ac:dyDescent="0.25">
      <c r="A18" s="11">
        <v>2012</v>
      </c>
      <c r="B18" s="14">
        <v>173784</v>
      </c>
      <c r="C18" s="14">
        <v>8999045</v>
      </c>
      <c r="D18" s="559">
        <v>1.77031055100403</v>
      </c>
      <c r="E18" s="559">
        <v>1.4974492676012701</v>
      </c>
    </row>
    <row r="19" spans="1:194" x14ac:dyDescent="0.25">
      <c r="A19" s="11">
        <v>2013</v>
      </c>
      <c r="B19" s="14">
        <v>177164</v>
      </c>
      <c r="C19" s="14">
        <v>9145966</v>
      </c>
      <c r="D19" s="559">
        <v>1.94494314781568</v>
      </c>
      <c r="E19" s="559">
        <v>1.6326287956110801</v>
      </c>
    </row>
    <row r="20" spans="1:194" x14ac:dyDescent="0.25">
      <c r="A20" s="11">
        <v>2014</v>
      </c>
      <c r="B20" s="14">
        <v>179912</v>
      </c>
      <c r="C20" s="14">
        <v>9270942</v>
      </c>
      <c r="D20" s="559">
        <v>1.55110519067079</v>
      </c>
      <c r="E20" s="559">
        <v>1.36646036077546</v>
      </c>
    </row>
    <row r="21" spans="1:194" x14ac:dyDescent="0.25">
      <c r="A21" s="11">
        <v>2015</v>
      </c>
      <c r="B21" s="14">
        <v>182453</v>
      </c>
      <c r="C21" s="14">
        <v>9360799</v>
      </c>
      <c r="D21" s="559">
        <v>1.41235715238561</v>
      </c>
      <c r="E21" s="559">
        <v>0.96923268422992603</v>
      </c>
    </row>
    <row r="22" spans="1:194" x14ac:dyDescent="0.25">
      <c r="A22" s="11">
        <v>2016</v>
      </c>
      <c r="B22" s="14">
        <v>185194</v>
      </c>
      <c r="C22" s="14">
        <v>9473482</v>
      </c>
      <c r="D22" s="559">
        <v>1.50230470312902</v>
      </c>
      <c r="E22" s="559">
        <v>1.20377544694636</v>
      </c>
    </row>
    <row r="23" spans="1:194" x14ac:dyDescent="0.25">
      <c r="A23" s="24">
        <v>2017</v>
      </c>
      <c r="B23" s="25">
        <v>187952</v>
      </c>
      <c r="C23" s="25">
        <v>9581770</v>
      </c>
      <c r="D23" s="560">
        <v>1.4892491117422899</v>
      </c>
      <c r="E23" s="560">
        <v>1.1430643980745401</v>
      </c>
    </row>
    <row r="24" spans="1:194" x14ac:dyDescent="0.25">
      <c r="A24" s="36">
        <v>2018</v>
      </c>
      <c r="B24" s="37">
        <v>190748</v>
      </c>
      <c r="C24" s="37">
        <v>9696272</v>
      </c>
      <c r="D24" s="561">
        <v>1.49</v>
      </c>
      <c r="E24" s="561">
        <v>1.19</v>
      </c>
    </row>
    <row r="25" spans="1:194" s="31" customFormat="1" x14ac:dyDescent="0.25">
      <c r="A25" s="67">
        <v>2019</v>
      </c>
      <c r="B25" s="68">
        <v>194181</v>
      </c>
      <c r="C25" s="68">
        <v>9801379</v>
      </c>
      <c r="D25" s="562">
        <v>1.8</v>
      </c>
      <c r="E25" s="562">
        <v>1.07</v>
      </c>
      <c r="F25" s="8"/>
      <c r="G25" s="8"/>
      <c r="H25" s="8"/>
      <c r="I25" s="8"/>
      <c r="J25" s="8"/>
      <c r="K25" s="8"/>
      <c r="L25" s="8"/>
      <c r="M25" s="8"/>
      <c r="N25" s="8"/>
      <c r="O25" s="8"/>
      <c r="P25" s="8"/>
      <c r="Q25" s="8"/>
      <c r="R25" s="8"/>
      <c r="S25" s="8"/>
      <c r="T25" s="8"/>
      <c r="U25" s="8"/>
      <c r="V25" s="8"/>
      <c r="W25" s="8"/>
      <c r="X25" s="8"/>
      <c r="Y25" s="8"/>
      <c r="Z25" s="8"/>
      <c r="AA25" s="8"/>
      <c r="AB25" s="8"/>
      <c r="AC25" s="8"/>
      <c r="AD25" s="8"/>
      <c r="AE25" s="8"/>
      <c r="AF25" s="8"/>
      <c r="AG25" s="8"/>
      <c r="AH25" s="8"/>
      <c r="AI25" s="8"/>
      <c r="AJ25" s="8"/>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c r="BQ25" s="8"/>
      <c r="BR25" s="8"/>
      <c r="BS25" s="8"/>
      <c r="BT25" s="8"/>
      <c r="BU25" s="8"/>
      <c r="BV25" s="8"/>
      <c r="BW25" s="8"/>
      <c r="BX25" s="8"/>
      <c r="BY25" s="8"/>
      <c r="BZ25" s="8"/>
      <c r="CA25" s="8"/>
      <c r="CB25" s="8"/>
      <c r="CC25" s="8"/>
      <c r="CD25" s="8"/>
      <c r="CE25" s="8"/>
      <c r="CF25" s="8"/>
      <c r="CG25" s="8"/>
      <c r="CH25" s="8"/>
      <c r="CI25" s="8"/>
      <c r="CJ25" s="8"/>
      <c r="CK25" s="8"/>
      <c r="CL25" s="8"/>
      <c r="CM25" s="8"/>
      <c r="CN25" s="8"/>
      <c r="CO25" s="8"/>
      <c r="CP25" s="8"/>
      <c r="CQ25" s="8"/>
      <c r="CR25" s="8"/>
      <c r="CS25" s="8"/>
      <c r="CT25" s="8"/>
      <c r="CU25" s="8"/>
      <c r="CV25" s="8"/>
      <c r="CW25" s="8"/>
      <c r="CX25" s="8"/>
      <c r="CY25" s="8"/>
      <c r="CZ25" s="8"/>
      <c r="DA25" s="8"/>
      <c r="DB25" s="8"/>
      <c r="DC25" s="8"/>
      <c r="DD25" s="8"/>
      <c r="DE25" s="8"/>
      <c r="DF25" s="8"/>
      <c r="DG25" s="8"/>
      <c r="DH25" s="8"/>
      <c r="DI25" s="8"/>
      <c r="DJ25" s="8"/>
      <c r="DK25" s="8"/>
      <c r="DL25" s="8"/>
      <c r="DM25" s="8"/>
      <c r="DN25" s="8"/>
      <c r="DO25" s="8"/>
      <c r="DP25" s="8"/>
      <c r="DQ25" s="8"/>
      <c r="DR25" s="8"/>
      <c r="DS25" s="8"/>
      <c r="DT25" s="8"/>
      <c r="DU25" s="8"/>
      <c r="DV25" s="8"/>
      <c r="DW25" s="8"/>
      <c r="DX25" s="8"/>
      <c r="DY25" s="8"/>
      <c r="DZ25" s="8"/>
      <c r="EA25" s="8"/>
      <c r="EB25" s="8"/>
      <c r="EC25" s="8"/>
      <c r="ED25" s="8"/>
      <c r="EE25" s="8"/>
      <c r="EF25" s="8"/>
      <c r="EG25" s="8"/>
      <c r="EH25" s="8"/>
      <c r="EI25" s="8"/>
      <c r="EJ25" s="8"/>
      <c r="EK25" s="8"/>
      <c r="EL25" s="8"/>
      <c r="EM25" s="8"/>
      <c r="EN25" s="8"/>
      <c r="EO25" s="8"/>
      <c r="EP25" s="8"/>
      <c r="EQ25" s="8"/>
      <c r="ER25" s="8"/>
      <c r="ES25" s="8"/>
      <c r="ET25" s="8"/>
      <c r="EU25" s="8"/>
      <c r="EV25" s="8"/>
      <c r="EW25" s="8"/>
      <c r="EX25" s="8"/>
      <c r="EY25" s="8"/>
      <c r="EZ25" s="8"/>
      <c r="FA25" s="8"/>
      <c r="FB25" s="8"/>
      <c r="FC25" s="8"/>
      <c r="FD25" s="8"/>
      <c r="FE25" s="8"/>
      <c r="FF25" s="8"/>
      <c r="FG25" s="8"/>
      <c r="FH25" s="8"/>
      <c r="FI25" s="8"/>
      <c r="FJ25" s="8"/>
      <c r="FK25" s="8"/>
      <c r="FL25" s="8"/>
      <c r="FM25" s="8"/>
      <c r="FN25" s="8"/>
      <c r="FO25" s="8"/>
      <c r="FP25" s="8"/>
      <c r="FQ25" s="8"/>
      <c r="FR25" s="8"/>
      <c r="FS25" s="8"/>
      <c r="FT25" s="8"/>
      <c r="FU25" s="8"/>
      <c r="FV25" s="8"/>
      <c r="FW25" s="8"/>
      <c r="FX25" s="8"/>
      <c r="FY25" s="8"/>
      <c r="FZ25" s="8"/>
      <c r="GA25" s="8"/>
      <c r="GB25" s="8"/>
      <c r="GC25" s="8"/>
      <c r="GD25" s="8"/>
      <c r="GE25" s="8"/>
      <c r="GF25" s="8"/>
      <c r="GG25" s="8"/>
      <c r="GH25" s="8"/>
      <c r="GI25" s="8"/>
      <c r="GJ25" s="8"/>
      <c r="GK25" s="8"/>
      <c r="GL25" s="8"/>
    </row>
    <row r="26" spans="1:194" s="31" customFormat="1" x14ac:dyDescent="0.25">
      <c r="A26" s="34">
        <v>2020</v>
      </c>
      <c r="B26" s="35">
        <v>196651</v>
      </c>
      <c r="C26" s="35">
        <v>9809019</v>
      </c>
      <c r="D26" s="563">
        <v>1.27</v>
      </c>
      <c r="E26" s="563">
        <v>0.78</v>
      </c>
      <c r="F26" s="8"/>
      <c r="G26" s="8"/>
      <c r="H26" s="8"/>
      <c r="I26" s="8"/>
      <c r="J26" s="8"/>
      <c r="K26" s="8"/>
      <c r="L26" s="8"/>
      <c r="M26" s="8"/>
      <c r="N26" s="8"/>
      <c r="O26" s="8"/>
      <c r="P26" s="8"/>
      <c r="Q26" s="8"/>
      <c r="R26" s="8"/>
      <c r="S26" s="8"/>
      <c r="T26" s="8"/>
      <c r="U26" s="8"/>
      <c r="V26" s="8"/>
      <c r="W26" s="8"/>
      <c r="X26" s="8"/>
      <c r="Y26" s="8"/>
      <c r="Z26" s="8"/>
      <c r="AA26" s="8"/>
      <c r="AB26" s="8"/>
      <c r="AC26" s="8"/>
      <c r="AD26" s="8"/>
      <c r="AE26" s="8"/>
      <c r="AF26" s="8"/>
      <c r="AG26" s="8"/>
      <c r="AH26" s="8"/>
      <c r="AI26" s="8"/>
      <c r="AJ26" s="8"/>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c r="BQ26" s="8"/>
      <c r="BR26" s="8"/>
      <c r="BS26" s="8"/>
      <c r="BT26" s="8"/>
      <c r="BU26" s="8"/>
      <c r="BV26" s="8"/>
      <c r="BW26" s="8"/>
      <c r="BX26" s="8"/>
      <c r="BY26" s="8"/>
      <c r="BZ26" s="8"/>
      <c r="CA26" s="8"/>
      <c r="CB26" s="8"/>
      <c r="CC26" s="8"/>
      <c r="CD26" s="8"/>
      <c r="CE26" s="8"/>
      <c r="CF26" s="8"/>
      <c r="CG26" s="8"/>
      <c r="CH26" s="8"/>
      <c r="CI26" s="8"/>
      <c r="CJ26" s="8"/>
      <c r="CK26" s="8"/>
      <c r="CL26" s="8"/>
      <c r="CM26" s="8"/>
      <c r="CN26" s="8"/>
      <c r="CO26" s="8"/>
      <c r="CP26" s="8"/>
      <c r="CQ26" s="8"/>
      <c r="CR26" s="8"/>
      <c r="CS26" s="8"/>
      <c r="CT26" s="8"/>
      <c r="CU26" s="8"/>
      <c r="CV26" s="8"/>
      <c r="CW26" s="8"/>
      <c r="CX26" s="8"/>
      <c r="CY26" s="8"/>
      <c r="CZ26" s="8"/>
      <c r="DA26" s="8"/>
      <c r="DB26" s="8"/>
      <c r="DC26" s="8"/>
      <c r="DD26" s="8"/>
      <c r="DE26" s="8"/>
      <c r="DF26" s="8"/>
      <c r="DG26" s="8"/>
      <c r="DH26" s="8"/>
      <c r="DI26" s="8"/>
      <c r="DJ26" s="8"/>
      <c r="DK26" s="8"/>
      <c r="DL26" s="8"/>
      <c r="DM26" s="8"/>
      <c r="DN26" s="8"/>
      <c r="DO26" s="8"/>
      <c r="DP26" s="8"/>
      <c r="DQ26" s="8"/>
      <c r="DR26" s="8"/>
      <c r="DS26" s="8"/>
      <c r="DT26" s="8"/>
      <c r="DU26" s="8"/>
      <c r="DV26" s="8"/>
      <c r="DW26" s="8"/>
      <c r="DX26" s="8"/>
      <c r="DY26" s="8"/>
      <c r="DZ26" s="8"/>
      <c r="EA26" s="8"/>
      <c r="EB26" s="8"/>
      <c r="EC26" s="8"/>
      <c r="ED26" s="8"/>
      <c r="EE26" s="8"/>
      <c r="EF26" s="8"/>
      <c r="EG26" s="8"/>
      <c r="EH26" s="8"/>
      <c r="EI26" s="8"/>
      <c r="EJ26" s="8"/>
      <c r="EK26" s="8"/>
      <c r="EL26" s="8"/>
      <c r="EM26" s="8"/>
      <c r="EN26" s="8"/>
      <c r="EO26" s="8"/>
      <c r="EP26" s="8"/>
      <c r="EQ26" s="8"/>
      <c r="ER26" s="8"/>
      <c r="ES26" s="8"/>
      <c r="ET26" s="8"/>
      <c r="EU26" s="8"/>
      <c r="EV26" s="8"/>
      <c r="EW26" s="8"/>
      <c r="EX26" s="8"/>
      <c r="EY26" s="8"/>
      <c r="EZ26" s="8"/>
      <c r="FA26" s="8"/>
      <c r="FB26" s="8"/>
      <c r="FC26" s="8"/>
      <c r="FD26" s="8"/>
      <c r="FE26" s="8"/>
      <c r="FF26" s="8"/>
      <c r="FG26" s="8"/>
      <c r="FH26" s="8"/>
      <c r="FI26" s="8"/>
      <c r="FJ26" s="8"/>
      <c r="FK26" s="8"/>
      <c r="FL26" s="8"/>
      <c r="FM26" s="8"/>
      <c r="FN26" s="8"/>
      <c r="FO26" s="8"/>
      <c r="FP26" s="8"/>
      <c r="FQ26" s="8"/>
      <c r="FR26" s="8"/>
      <c r="FS26" s="8"/>
      <c r="FT26" s="8"/>
      <c r="FU26" s="8"/>
      <c r="FV26" s="8"/>
      <c r="FW26" s="8"/>
      <c r="FX26" s="8"/>
      <c r="FY26" s="8"/>
      <c r="FZ26" s="8"/>
      <c r="GA26" s="8"/>
      <c r="GB26" s="8"/>
      <c r="GC26" s="8"/>
      <c r="GD26" s="8"/>
      <c r="GE26" s="8"/>
      <c r="GF26" s="8"/>
      <c r="GG26" s="8"/>
      <c r="GH26" s="8"/>
      <c r="GI26" s="8"/>
      <c r="GJ26" s="8"/>
      <c r="GK26" s="8"/>
      <c r="GL26" s="8"/>
    </row>
    <row r="27" spans="1:194" x14ac:dyDescent="0.25">
      <c r="A27" s="646" t="s">
        <v>425</v>
      </c>
      <c r="B27" s="646"/>
      <c r="C27" s="646"/>
      <c r="D27" s="646"/>
      <c r="E27" s="646"/>
    </row>
    <row r="28" spans="1:194" ht="14.25" customHeight="1" x14ac:dyDescent="0.25">
      <c r="A28" s="640" t="s">
        <v>38</v>
      </c>
      <c r="B28" s="640"/>
      <c r="C28" s="640"/>
      <c r="D28" s="640"/>
      <c r="E28" s="640"/>
    </row>
    <row r="29" spans="1:194" x14ac:dyDescent="0.25">
      <c r="A29" s="640"/>
      <c r="B29" s="640"/>
      <c r="C29" s="640"/>
      <c r="D29" s="640"/>
      <c r="E29" s="640"/>
    </row>
  </sheetData>
  <mergeCells count="6">
    <mergeCell ref="A28:E29"/>
    <mergeCell ref="A1:E1"/>
    <mergeCell ref="A2:A3"/>
    <mergeCell ref="B2:C2"/>
    <mergeCell ref="D2:E2"/>
    <mergeCell ref="A27:E27"/>
  </mergeCells>
  <printOptions horizontalCentered="1"/>
  <pageMargins left="0.25" right="0.25" top="1.045275590551181" bottom="1.045275590551181" header="0.75000000000000011" footer="0.75000000000000011"/>
  <pageSetup paperSize="9" fitToWidth="0" fitToHeight="0" pageOrder="overThenDown" orientation="portrait" r:id="rId1"/>
  <headerFooter alignWithMargins="0"/>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rgb="FF0070C0"/>
  </sheetPr>
  <dimension ref="A1:J76"/>
  <sheetViews>
    <sheetView workbookViewId="0">
      <selection sqref="A1:G1"/>
    </sheetView>
  </sheetViews>
  <sheetFormatPr baseColWidth="10" defaultColWidth="11.42578125" defaultRowHeight="11.25" x14ac:dyDescent="0.2"/>
  <cols>
    <col min="1" max="1" width="19.85546875" style="1" bestFit="1" customWidth="1"/>
    <col min="2" max="2" width="11.42578125" style="1"/>
    <col min="3" max="3" width="12.5703125" style="1" bestFit="1" customWidth="1"/>
    <col min="4" max="4" width="11.5703125" style="1" bestFit="1" customWidth="1"/>
    <col min="5" max="6" width="12.5703125" style="1" bestFit="1" customWidth="1"/>
    <col min="7" max="7" width="11.5703125" style="1" bestFit="1" customWidth="1"/>
    <col min="8" max="8" width="13.42578125" style="1" bestFit="1" customWidth="1"/>
    <col min="9" max="10" width="11.5703125" style="1" bestFit="1" customWidth="1"/>
    <col min="11" max="16384" width="11.42578125" style="1"/>
  </cols>
  <sheetData>
    <row r="1" spans="1:7" ht="12" x14ac:dyDescent="0.2">
      <c r="A1" s="679" t="s">
        <v>817</v>
      </c>
      <c r="B1" s="679"/>
      <c r="C1" s="679"/>
      <c r="D1" s="679"/>
      <c r="E1" s="679"/>
      <c r="F1" s="679"/>
      <c r="G1" s="679"/>
    </row>
    <row r="2" spans="1:7" ht="15" customHeight="1" x14ac:dyDescent="0.2">
      <c r="A2" s="849"/>
      <c r="B2" s="848" t="s">
        <v>437</v>
      </c>
      <c r="C2" s="848"/>
      <c r="D2" s="848" t="s">
        <v>674</v>
      </c>
      <c r="E2" s="848"/>
      <c r="F2" s="848" t="s">
        <v>30</v>
      </c>
      <c r="G2" s="848"/>
    </row>
    <row r="3" spans="1:7" ht="24.75" customHeight="1" x14ac:dyDescent="0.2">
      <c r="A3" s="849"/>
      <c r="B3" s="586" t="s">
        <v>672</v>
      </c>
      <c r="C3" s="586" t="s">
        <v>675</v>
      </c>
      <c r="D3" s="586" t="s">
        <v>672</v>
      </c>
      <c r="E3" s="586" t="s">
        <v>675</v>
      </c>
      <c r="F3" s="586" t="s">
        <v>672</v>
      </c>
      <c r="G3" s="586" t="s">
        <v>675</v>
      </c>
    </row>
    <row r="4" spans="1:7" ht="17.25" customHeight="1" thickBot="1" x14ac:dyDescent="0.25">
      <c r="A4" s="591" t="s">
        <v>164</v>
      </c>
      <c r="B4" s="592">
        <v>6920044</v>
      </c>
      <c r="C4" s="593">
        <v>1811.7390505528444</v>
      </c>
      <c r="D4" s="592">
        <v>7534806</v>
      </c>
      <c r="E4" s="593">
        <v>2114.1706763466527</v>
      </c>
      <c r="F4" s="592">
        <v>14454850</v>
      </c>
      <c r="G4" s="593">
        <v>1969.386042989358</v>
      </c>
    </row>
    <row r="5" spans="1:7" ht="15" customHeight="1" thickBot="1" x14ac:dyDescent="0.25">
      <c r="A5" s="603" t="s">
        <v>447</v>
      </c>
      <c r="B5" s="587">
        <v>985162</v>
      </c>
      <c r="C5" s="588">
        <v>1608.1083645329902</v>
      </c>
      <c r="D5" s="587">
        <v>1099425</v>
      </c>
      <c r="E5" s="588">
        <v>1900.7524174640496</v>
      </c>
      <c r="F5" s="587">
        <v>2084587</v>
      </c>
      <c r="G5" s="588">
        <v>1762.4507776314742</v>
      </c>
    </row>
    <row r="6" spans="1:7" ht="15" customHeight="1" thickBot="1" x14ac:dyDescent="0.25">
      <c r="A6" s="604" t="s">
        <v>448</v>
      </c>
      <c r="B6" s="589">
        <v>91975</v>
      </c>
      <c r="C6" s="590">
        <v>1605.1468277248855</v>
      </c>
      <c r="D6" s="589">
        <v>94261</v>
      </c>
      <c r="E6" s="590">
        <v>1819.6930955537214</v>
      </c>
      <c r="F6" s="589">
        <v>186236</v>
      </c>
      <c r="G6" s="590">
        <v>1713.7367123434015</v>
      </c>
    </row>
    <row r="7" spans="1:7" ht="15" customHeight="1" thickBot="1" x14ac:dyDescent="0.25">
      <c r="A7" s="604" t="s">
        <v>449</v>
      </c>
      <c r="B7" s="589">
        <v>128699</v>
      </c>
      <c r="C7" s="590">
        <v>1574.4983695287717</v>
      </c>
      <c r="D7" s="589">
        <v>146439</v>
      </c>
      <c r="E7" s="590">
        <v>1943.2916403417328</v>
      </c>
      <c r="F7" s="589">
        <v>275138</v>
      </c>
      <c r="G7" s="590">
        <v>1770.7842979885963</v>
      </c>
    </row>
    <row r="8" spans="1:7" ht="15" customHeight="1" thickBot="1" x14ac:dyDescent="0.25">
      <c r="A8" s="604" t="s">
        <v>450</v>
      </c>
      <c r="B8" s="589">
        <v>85301</v>
      </c>
      <c r="C8" s="590">
        <v>1565.2368308693713</v>
      </c>
      <c r="D8" s="589">
        <v>95329</v>
      </c>
      <c r="E8" s="590">
        <v>1845.1721956590663</v>
      </c>
      <c r="F8" s="589">
        <v>180630</v>
      </c>
      <c r="G8" s="590">
        <v>1712.9750714165496</v>
      </c>
    </row>
    <row r="9" spans="1:7" ht="15" customHeight="1" thickBot="1" x14ac:dyDescent="0.25">
      <c r="A9" s="604" t="s">
        <v>57</v>
      </c>
      <c r="B9" s="589">
        <v>104466</v>
      </c>
      <c r="C9" s="590">
        <v>1656.574065245989</v>
      </c>
      <c r="D9" s="589">
        <v>108596</v>
      </c>
      <c r="E9" s="590">
        <v>1895.9475500016322</v>
      </c>
      <c r="F9" s="589">
        <v>213062</v>
      </c>
      <c r="G9" s="590">
        <v>1778.5808189163943</v>
      </c>
    </row>
    <row r="10" spans="1:7" ht="15" customHeight="1" thickBot="1" x14ac:dyDescent="0.25">
      <c r="A10" s="604" t="s">
        <v>50</v>
      </c>
      <c r="B10" s="589">
        <v>53869</v>
      </c>
      <c r="C10" s="590">
        <v>1591.648479830716</v>
      </c>
      <c r="D10" s="589">
        <v>63918</v>
      </c>
      <c r="E10" s="590">
        <v>1936.9649283455385</v>
      </c>
      <c r="F10" s="589">
        <v>117787</v>
      </c>
      <c r="G10" s="590">
        <v>1779.0370435616067</v>
      </c>
    </row>
    <row r="11" spans="1:7" ht="15" customHeight="1" thickBot="1" x14ac:dyDescent="0.25">
      <c r="A11" s="604" t="s">
        <v>60</v>
      </c>
      <c r="B11" s="589">
        <v>62378</v>
      </c>
      <c r="C11" s="590">
        <v>1592.922018179398</v>
      </c>
      <c r="D11" s="589">
        <v>72275</v>
      </c>
      <c r="E11" s="590">
        <v>1856.4717494290658</v>
      </c>
      <c r="F11" s="589">
        <v>134653</v>
      </c>
      <c r="G11" s="590">
        <v>1734.3823408314722</v>
      </c>
    </row>
    <row r="12" spans="1:7" ht="15" customHeight="1" thickBot="1" x14ac:dyDescent="0.25">
      <c r="A12" s="604" t="s">
        <v>451</v>
      </c>
      <c r="B12" s="589">
        <v>208964</v>
      </c>
      <c r="C12" s="590">
        <v>1598.9848477729429</v>
      </c>
      <c r="D12" s="589">
        <v>226855</v>
      </c>
      <c r="E12" s="590">
        <v>1894.3834038931157</v>
      </c>
      <c r="F12" s="589">
        <v>435819</v>
      </c>
      <c r="G12" s="590">
        <v>1752.7473947216574</v>
      </c>
    </row>
    <row r="13" spans="1:7" ht="15" customHeight="1" thickBot="1" x14ac:dyDescent="0.25">
      <c r="A13" s="604" t="s">
        <v>48</v>
      </c>
      <c r="B13" s="589">
        <v>249510</v>
      </c>
      <c r="C13" s="590">
        <v>1635.8923607473596</v>
      </c>
      <c r="D13" s="589">
        <v>291752</v>
      </c>
      <c r="E13" s="590">
        <v>1933.5272550670124</v>
      </c>
      <c r="F13" s="589">
        <v>541262</v>
      </c>
      <c r="G13" s="590">
        <v>1796.3240475968842</v>
      </c>
    </row>
    <row r="14" spans="1:7" ht="15" customHeight="1" thickBot="1" x14ac:dyDescent="0.25">
      <c r="A14" s="603" t="s">
        <v>452</v>
      </c>
      <c r="B14" s="587">
        <v>207436</v>
      </c>
      <c r="C14" s="588">
        <v>1752.8917576022084</v>
      </c>
      <c r="D14" s="587">
        <v>231290</v>
      </c>
      <c r="E14" s="588">
        <v>2116.3897816595218</v>
      </c>
      <c r="F14" s="587">
        <v>438726</v>
      </c>
      <c r="G14" s="588">
        <v>1944.5226570342363</v>
      </c>
    </row>
    <row r="15" spans="1:7" ht="15" customHeight="1" thickBot="1" x14ac:dyDescent="0.25">
      <c r="A15" s="604" t="s">
        <v>453</v>
      </c>
      <c r="B15" s="589">
        <v>31838</v>
      </c>
      <c r="C15" s="590">
        <v>1705.9516879201483</v>
      </c>
      <c r="D15" s="589">
        <v>36778</v>
      </c>
      <c r="E15" s="590">
        <v>2002.817817445253</v>
      </c>
      <c r="F15" s="589">
        <v>68616</v>
      </c>
      <c r="G15" s="590">
        <v>1865.0711718841551</v>
      </c>
    </row>
    <row r="16" spans="1:7" ht="15" customHeight="1" thickBot="1" x14ac:dyDescent="0.25">
      <c r="A16" s="604" t="s">
        <v>454</v>
      </c>
      <c r="B16" s="589">
        <v>17854</v>
      </c>
      <c r="C16" s="590">
        <v>1733.7615083454962</v>
      </c>
      <c r="D16" s="589">
        <v>20768</v>
      </c>
      <c r="E16" s="590">
        <v>1949.8915755008088</v>
      </c>
      <c r="F16" s="589">
        <v>38622</v>
      </c>
      <c r="G16" s="590">
        <v>1849.9799650458622</v>
      </c>
    </row>
    <row r="17" spans="1:7" ht="15" customHeight="1" thickBot="1" x14ac:dyDescent="0.25">
      <c r="A17" s="604" t="s">
        <v>455</v>
      </c>
      <c r="B17" s="589">
        <v>157744</v>
      </c>
      <c r="C17" s="590">
        <v>1764.5310555074648</v>
      </c>
      <c r="D17" s="589">
        <v>173744</v>
      </c>
      <c r="E17" s="590">
        <v>2160.3325045470833</v>
      </c>
      <c r="F17" s="589">
        <v>331488</v>
      </c>
      <c r="G17" s="590">
        <v>1971.9838953144547</v>
      </c>
    </row>
    <row r="18" spans="1:7" ht="15" customHeight="1" thickBot="1" x14ac:dyDescent="0.25">
      <c r="A18" s="603" t="s">
        <v>456</v>
      </c>
      <c r="B18" s="587">
        <v>136142</v>
      </c>
      <c r="C18" s="588">
        <v>1745.5731486975283</v>
      </c>
      <c r="D18" s="587">
        <v>138016</v>
      </c>
      <c r="E18" s="588">
        <v>2188.9846961947737</v>
      </c>
      <c r="F18" s="587">
        <v>274158</v>
      </c>
      <c r="G18" s="588">
        <v>1968.7943865945795</v>
      </c>
    </row>
    <row r="19" spans="1:7" ht="15" customHeight="1" thickBot="1" x14ac:dyDescent="0.25">
      <c r="A19" s="604" t="s">
        <v>676</v>
      </c>
      <c r="B19" s="589">
        <v>136142</v>
      </c>
      <c r="C19" s="590">
        <v>1745.5731486975283</v>
      </c>
      <c r="D19" s="589">
        <v>138016</v>
      </c>
      <c r="E19" s="590">
        <v>2188.9846961947737</v>
      </c>
      <c r="F19" s="589">
        <v>274158</v>
      </c>
      <c r="G19" s="590">
        <v>1968.7943865945795</v>
      </c>
    </row>
    <row r="20" spans="1:7" ht="15" customHeight="1" thickBot="1" x14ac:dyDescent="0.25">
      <c r="A20" s="603" t="s">
        <v>677</v>
      </c>
      <c r="B20" s="587">
        <v>149028</v>
      </c>
      <c r="C20" s="588">
        <v>1900.2018723324979</v>
      </c>
      <c r="D20" s="587">
        <v>161468</v>
      </c>
      <c r="E20" s="588">
        <v>2050.6304062108616</v>
      </c>
      <c r="F20" s="587">
        <v>310496</v>
      </c>
      <c r="G20" s="588">
        <v>1978.4295934892007</v>
      </c>
    </row>
    <row r="21" spans="1:7" ht="15" customHeight="1" thickBot="1" x14ac:dyDescent="0.25">
      <c r="A21" s="604" t="s">
        <v>235</v>
      </c>
      <c r="B21" s="589">
        <v>149028</v>
      </c>
      <c r="C21" s="590">
        <v>1900.2018723324979</v>
      </c>
      <c r="D21" s="589">
        <v>161468</v>
      </c>
      <c r="E21" s="590">
        <v>2050.6304062108616</v>
      </c>
      <c r="F21" s="589">
        <v>310496</v>
      </c>
      <c r="G21" s="590">
        <v>1978.4295934892007</v>
      </c>
    </row>
    <row r="22" spans="1:7" ht="15" customHeight="1" thickBot="1" x14ac:dyDescent="0.25">
      <c r="A22" s="604" t="s">
        <v>457</v>
      </c>
      <c r="B22" s="589">
        <v>309282</v>
      </c>
      <c r="C22" s="590">
        <v>1678.212014019462</v>
      </c>
      <c r="D22" s="589">
        <v>317648</v>
      </c>
      <c r="E22" s="590">
        <v>1778.263013933708</v>
      </c>
      <c r="F22" s="589">
        <v>626930</v>
      </c>
      <c r="G22" s="590">
        <v>1728.9050738838175</v>
      </c>
    </row>
    <row r="23" spans="1:7" ht="15" customHeight="1" thickBot="1" x14ac:dyDescent="0.25">
      <c r="A23" s="604" t="s">
        <v>310</v>
      </c>
      <c r="B23" s="589">
        <v>162804</v>
      </c>
      <c r="C23" s="590">
        <v>1682.8462078940397</v>
      </c>
      <c r="D23" s="589">
        <v>170483</v>
      </c>
      <c r="E23" s="590">
        <v>1799.4776116095388</v>
      </c>
      <c r="F23" s="589">
        <v>333287</v>
      </c>
      <c r="G23" s="590">
        <v>1742.5055153366627</v>
      </c>
    </row>
    <row r="24" spans="1:7" ht="15" customHeight="1" thickBot="1" x14ac:dyDescent="0.25">
      <c r="A24" s="604" t="s">
        <v>311</v>
      </c>
      <c r="B24" s="589">
        <v>146478</v>
      </c>
      <c r="C24" s="590">
        <v>1673.0613067490406</v>
      </c>
      <c r="D24" s="589">
        <v>147165</v>
      </c>
      <c r="E24" s="590">
        <v>1753.6870056738051</v>
      </c>
      <c r="F24" s="589">
        <v>293643</v>
      </c>
      <c r="G24" s="590">
        <v>1713.4684711706782</v>
      </c>
    </row>
    <row r="25" spans="1:7" ht="15" customHeight="1" thickBot="1" x14ac:dyDescent="0.25">
      <c r="A25" s="603" t="s">
        <v>459</v>
      </c>
      <c r="B25" s="587">
        <v>81009</v>
      </c>
      <c r="C25" s="588">
        <v>1703.4459853841777</v>
      </c>
      <c r="D25" s="587">
        <v>85726</v>
      </c>
      <c r="E25" s="588">
        <v>2051.7697089562439</v>
      </c>
      <c r="F25" s="587">
        <v>166735</v>
      </c>
      <c r="G25" s="588">
        <v>1882.534956067831</v>
      </c>
    </row>
    <row r="26" spans="1:7" ht="15" customHeight="1" thickBot="1" x14ac:dyDescent="0.25">
      <c r="A26" s="604" t="s">
        <v>678</v>
      </c>
      <c r="B26" s="589">
        <v>81009</v>
      </c>
      <c r="C26" s="590">
        <v>1703.4459853841777</v>
      </c>
      <c r="D26" s="589">
        <v>85726</v>
      </c>
      <c r="E26" s="590">
        <v>2051.7697089562439</v>
      </c>
      <c r="F26" s="589">
        <v>166735</v>
      </c>
      <c r="G26" s="590">
        <v>1882.534956067831</v>
      </c>
    </row>
    <row r="27" spans="1:7" ht="15" customHeight="1" thickBot="1" x14ac:dyDescent="0.25">
      <c r="A27" s="603" t="s">
        <v>465</v>
      </c>
      <c r="B27" s="587">
        <v>236485</v>
      </c>
      <c r="C27" s="588">
        <v>1657.7266320907568</v>
      </c>
      <c r="D27" s="587">
        <v>282941</v>
      </c>
      <c r="E27" s="588">
        <v>1908.8257669618838</v>
      </c>
      <c r="F27" s="587">
        <v>519426</v>
      </c>
      <c r="G27" s="588">
        <v>1794.5049995956019</v>
      </c>
    </row>
    <row r="28" spans="1:7" ht="15" customHeight="1" thickBot="1" x14ac:dyDescent="0.25">
      <c r="A28" s="604" t="s">
        <v>55</v>
      </c>
      <c r="B28" s="589">
        <v>45558</v>
      </c>
      <c r="C28" s="590">
        <v>1626.9796567013527</v>
      </c>
      <c r="D28" s="589">
        <v>53687</v>
      </c>
      <c r="E28" s="590">
        <v>1904.9829047999108</v>
      </c>
      <c r="F28" s="589">
        <v>99245</v>
      </c>
      <c r="G28" s="590">
        <v>1777.3666825532073</v>
      </c>
    </row>
    <row r="29" spans="1:7" ht="15" customHeight="1" thickBot="1" x14ac:dyDescent="0.25">
      <c r="A29" s="604" t="s">
        <v>49</v>
      </c>
      <c r="B29" s="589">
        <v>53363</v>
      </c>
      <c r="C29" s="590">
        <v>1638.0437803345565</v>
      </c>
      <c r="D29" s="589">
        <v>65165</v>
      </c>
      <c r="E29" s="590">
        <v>1924.9761193889976</v>
      </c>
      <c r="F29" s="589">
        <v>118528</v>
      </c>
      <c r="G29" s="590">
        <v>1795.7950785466471</v>
      </c>
    </row>
    <row r="30" spans="1:7" ht="15" customHeight="1" thickBot="1" x14ac:dyDescent="0.25">
      <c r="A30" s="604" t="s">
        <v>151</v>
      </c>
      <c r="B30" s="589">
        <v>23044</v>
      </c>
      <c r="C30" s="590">
        <v>1616.3043746745782</v>
      </c>
      <c r="D30" s="589">
        <v>27362</v>
      </c>
      <c r="E30" s="590">
        <v>1778.4408537387744</v>
      </c>
      <c r="F30" s="589">
        <v>50406</v>
      </c>
      <c r="G30" s="590">
        <v>1704.3172767131159</v>
      </c>
    </row>
    <row r="31" spans="1:7" ht="15" customHeight="1" thickBot="1" x14ac:dyDescent="0.25">
      <c r="A31" s="604" t="s">
        <v>45</v>
      </c>
      <c r="B31" s="589">
        <v>35948</v>
      </c>
      <c r="C31" s="590">
        <v>1717.4417889730225</v>
      </c>
      <c r="D31" s="589">
        <v>40261</v>
      </c>
      <c r="E31" s="590">
        <v>2033.1788425522629</v>
      </c>
      <c r="F31" s="589">
        <v>76209</v>
      </c>
      <c r="G31" s="590">
        <v>1884.2447848679142</v>
      </c>
    </row>
    <row r="32" spans="1:7" ht="15" customHeight="1" thickBot="1" x14ac:dyDescent="0.25">
      <c r="A32" s="604" t="s">
        <v>51</v>
      </c>
      <c r="B32" s="589">
        <v>78572</v>
      </c>
      <c r="C32" s="590">
        <v>1673.7501616350139</v>
      </c>
      <c r="D32" s="589">
        <v>96466</v>
      </c>
      <c r="E32" s="590">
        <v>1885.1374917586359</v>
      </c>
      <c r="F32" s="589">
        <v>175038</v>
      </c>
      <c r="G32" s="590">
        <v>1790.248808715678</v>
      </c>
    </row>
    <row r="33" spans="1:7" ht="15" customHeight="1" thickBot="1" x14ac:dyDescent="0.25">
      <c r="A33" s="603" t="s">
        <v>460</v>
      </c>
      <c r="B33" s="587">
        <v>327584</v>
      </c>
      <c r="C33" s="588">
        <v>1689.0744487825525</v>
      </c>
      <c r="D33" s="587">
        <v>349565</v>
      </c>
      <c r="E33" s="588">
        <v>2006.3982020224003</v>
      </c>
      <c r="F33" s="587">
        <v>677149</v>
      </c>
      <c r="G33" s="588">
        <v>1852.8866641166771</v>
      </c>
    </row>
    <row r="34" spans="1:7" ht="15" customHeight="1" thickBot="1" x14ac:dyDescent="0.25">
      <c r="A34" s="604" t="s">
        <v>461</v>
      </c>
      <c r="B34" s="589">
        <v>17910</v>
      </c>
      <c r="C34" s="590">
        <v>1606.9974963707748</v>
      </c>
      <c r="D34" s="589">
        <v>17976</v>
      </c>
      <c r="E34" s="590">
        <v>1809.9724471517982</v>
      </c>
      <c r="F34" s="589">
        <v>35886</v>
      </c>
      <c r="G34" s="590">
        <v>1708.6716231957114</v>
      </c>
    </row>
    <row r="35" spans="1:7" ht="15" customHeight="1" thickBot="1" x14ac:dyDescent="0.25">
      <c r="A35" s="604" t="s">
        <v>46</v>
      </c>
      <c r="B35" s="589">
        <v>51560</v>
      </c>
      <c r="C35" s="590">
        <v>1760.2085223040003</v>
      </c>
      <c r="D35" s="589">
        <v>60243</v>
      </c>
      <c r="E35" s="590">
        <v>2259.969656557445</v>
      </c>
      <c r="F35" s="589">
        <v>111803</v>
      </c>
      <c r="G35" s="590">
        <v>2029.4956613864063</v>
      </c>
    </row>
    <row r="36" spans="1:7" ht="15" customHeight="1" thickBot="1" x14ac:dyDescent="0.25">
      <c r="A36" s="604" t="s">
        <v>150</v>
      </c>
      <c r="B36" s="589">
        <v>58355</v>
      </c>
      <c r="C36" s="590">
        <v>1645.7693227658301</v>
      </c>
      <c r="D36" s="589">
        <v>56332</v>
      </c>
      <c r="E36" s="590">
        <v>1935.632831250341</v>
      </c>
      <c r="F36" s="589">
        <v>114687</v>
      </c>
      <c r="G36" s="590">
        <v>1788.1445802923979</v>
      </c>
    </row>
    <row r="37" spans="1:7" ht="15" customHeight="1" thickBot="1" x14ac:dyDescent="0.25">
      <c r="A37" s="604" t="s">
        <v>462</v>
      </c>
      <c r="B37" s="589">
        <v>22685</v>
      </c>
      <c r="C37" s="590">
        <v>1692.3495018735166</v>
      </c>
      <c r="D37" s="589">
        <v>25443</v>
      </c>
      <c r="E37" s="590">
        <v>2001.178963172611</v>
      </c>
      <c r="F37" s="589">
        <v>48128</v>
      </c>
      <c r="G37" s="590">
        <v>1855.6130487450437</v>
      </c>
    </row>
    <row r="38" spans="1:7" ht="15" customHeight="1" thickBot="1" x14ac:dyDescent="0.25">
      <c r="A38" s="604" t="s">
        <v>53</v>
      </c>
      <c r="B38" s="589">
        <v>42521</v>
      </c>
      <c r="C38" s="590">
        <v>1640.5578257802144</v>
      </c>
      <c r="D38" s="589">
        <v>43840</v>
      </c>
      <c r="E38" s="590">
        <v>1859.4903414689045</v>
      </c>
      <c r="F38" s="589">
        <v>86361</v>
      </c>
      <c r="G38" s="590">
        <v>1751.6959724875494</v>
      </c>
    </row>
    <row r="39" spans="1:7" ht="15" customHeight="1" thickBot="1" x14ac:dyDescent="0.25">
      <c r="A39" s="604" t="s">
        <v>463</v>
      </c>
      <c r="B39" s="589">
        <v>20501</v>
      </c>
      <c r="C39" s="590">
        <v>1654.5059338568867</v>
      </c>
      <c r="D39" s="589">
        <v>22245</v>
      </c>
      <c r="E39" s="590">
        <v>1817.1798035513807</v>
      </c>
      <c r="F39" s="589">
        <v>42746</v>
      </c>
      <c r="G39" s="590">
        <v>1739.1613456229941</v>
      </c>
    </row>
    <row r="40" spans="1:7" ht="15" customHeight="1" thickBot="1" x14ac:dyDescent="0.25">
      <c r="A40" s="604" t="s">
        <v>464</v>
      </c>
      <c r="B40" s="589">
        <v>13458</v>
      </c>
      <c r="C40" s="590">
        <v>1781.3065931044407</v>
      </c>
      <c r="D40" s="589">
        <v>15798</v>
      </c>
      <c r="E40" s="590">
        <v>1958.9676041271043</v>
      </c>
      <c r="F40" s="589">
        <v>29256</v>
      </c>
      <c r="G40" s="590">
        <v>1877.242081624267</v>
      </c>
    </row>
    <row r="41" spans="1:7" ht="15" customHeight="1" thickBot="1" x14ac:dyDescent="0.25">
      <c r="A41" s="604" t="s">
        <v>43</v>
      </c>
      <c r="B41" s="589">
        <v>81412</v>
      </c>
      <c r="C41" s="590">
        <v>1724.8387918241438</v>
      </c>
      <c r="D41" s="589">
        <v>88821</v>
      </c>
      <c r="E41" s="590">
        <v>2087.0490511250382</v>
      </c>
      <c r="F41" s="589">
        <v>170233</v>
      </c>
      <c r="G41" s="590">
        <v>1913.8261059251977</v>
      </c>
    </row>
    <row r="42" spans="1:7" ht="15" customHeight="1" thickBot="1" x14ac:dyDescent="0.25">
      <c r="A42" s="604" t="s">
        <v>59</v>
      </c>
      <c r="B42" s="589">
        <v>19182</v>
      </c>
      <c r="C42" s="590">
        <v>1630.3662324054201</v>
      </c>
      <c r="D42" s="589">
        <v>18867</v>
      </c>
      <c r="E42" s="590">
        <v>1826.699023162148</v>
      </c>
      <c r="F42" s="589">
        <v>38049</v>
      </c>
      <c r="G42" s="590">
        <v>1727.7199279876215</v>
      </c>
    </row>
    <row r="43" spans="1:7" ht="15" customHeight="1" thickBot="1" x14ac:dyDescent="0.25">
      <c r="A43" s="603" t="s">
        <v>466</v>
      </c>
      <c r="B43" s="587">
        <v>1307033</v>
      </c>
      <c r="C43" s="588">
        <v>1931.8736801498753</v>
      </c>
      <c r="D43" s="587">
        <v>1396637</v>
      </c>
      <c r="E43" s="588">
        <v>2286.6292299518414</v>
      </c>
      <c r="F43" s="587">
        <v>2703670</v>
      </c>
      <c r="G43" s="588">
        <v>2115.1300416173503</v>
      </c>
    </row>
    <row r="44" spans="1:7" ht="15" customHeight="1" thickBot="1" x14ac:dyDescent="0.25">
      <c r="A44" s="604" t="s">
        <v>44</v>
      </c>
      <c r="B44" s="589">
        <v>1019386</v>
      </c>
      <c r="C44" s="590">
        <v>1983.0757357344264</v>
      </c>
      <c r="D44" s="589">
        <v>1074309</v>
      </c>
      <c r="E44" s="590">
        <v>2347.4604969541524</v>
      </c>
      <c r="F44" s="589">
        <v>2093695</v>
      </c>
      <c r="G44" s="590">
        <v>2170.0474906658765</v>
      </c>
    </row>
    <row r="45" spans="1:7" ht="15" customHeight="1" thickBot="1" x14ac:dyDescent="0.25">
      <c r="A45" s="604" t="s">
        <v>52</v>
      </c>
      <c r="B45" s="589">
        <v>113292</v>
      </c>
      <c r="C45" s="590">
        <v>1760.0925654060477</v>
      </c>
      <c r="D45" s="589">
        <v>125823</v>
      </c>
      <c r="E45" s="590">
        <v>2059.8291433201857</v>
      </c>
      <c r="F45" s="589">
        <v>239115</v>
      </c>
      <c r="G45" s="590">
        <v>1917.8148138759916</v>
      </c>
    </row>
    <row r="46" spans="1:7" ht="15" customHeight="1" thickBot="1" x14ac:dyDescent="0.25">
      <c r="A46" s="604" t="s">
        <v>56</v>
      </c>
      <c r="B46" s="589">
        <v>63783</v>
      </c>
      <c r="C46" s="590">
        <v>1708.7896160417858</v>
      </c>
      <c r="D46" s="589">
        <v>73795</v>
      </c>
      <c r="E46" s="590">
        <v>1971.7622008264618</v>
      </c>
      <c r="F46" s="589">
        <v>137578</v>
      </c>
      <c r="G46" s="590">
        <v>1849.8445949932548</v>
      </c>
    </row>
    <row r="47" spans="1:7" ht="15" customHeight="1" thickBot="1" x14ac:dyDescent="0.25">
      <c r="A47" s="604" t="s">
        <v>47</v>
      </c>
      <c r="B47" s="589">
        <v>110572</v>
      </c>
      <c r="C47" s="590">
        <v>1764.5233408094505</v>
      </c>
      <c r="D47" s="589">
        <v>122710</v>
      </c>
      <c r="E47" s="590">
        <v>2175.9675242438866</v>
      </c>
      <c r="F47" s="589">
        <v>233282</v>
      </c>
      <c r="G47" s="590">
        <v>1980.9494506217793</v>
      </c>
    </row>
    <row r="48" spans="1:7" ht="15" customHeight="1" thickBot="1" x14ac:dyDescent="0.25">
      <c r="A48" s="603" t="s">
        <v>679</v>
      </c>
      <c r="B48" s="587">
        <v>703363</v>
      </c>
      <c r="C48" s="588">
        <v>1672.4956795571418</v>
      </c>
      <c r="D48" s="587">
        <v>763598</v>
      </c>
      <c r="E48" s="588">
        <v>1957.6813876683116</v>
      </c>
      <c r="F48" s="587">
        <v>1466961</v>
      </c>
      <c r="G48" s="588">
        <v>1820.9435499110728</v>
      </c>
    </row>
    <row r="49" spans="1:7" ht="15" customHeight="1" thickBot="1" x14ac:dyDescent="0.25">
      <c r="A49" s="604" t="s">
        <v>468</v>
      </c>
      <c r="B49" s="589">
        <v>233015</v>
      </c>
      <c r="C49" s="590">
        <v>1595.708273802479</v>
      </c>
      <c r="D49" s="589">
        <v>250137</v>
      </c>
      <c r="E49" s="590">
        <v>1810.3255491998141</v>
      </c>
      <c r="F49" s="589">
        <v>483152</v>
      </c>
      <c r="G49" s="590">
        <v>1706.8197282020535</v>
      </c>
    </row>
    <row r="50" spans="1:7" ht="15" customHeight="1" thickBot="1" x14ac:dyDescent="0.25">
      <c r="A50" s="604" t="s">
        <v>469</v>
      </c>
      <c r="B50" s="589">
        <v>86539</v>
      </c>
      <c r="C50" s="590">
        <v>1683.915832399199</v>
      </c>
      <c r="D50" s="589">
        <v>97576</v>
      </c>
      <c r="E50" s="590">
        <v>2106.5057989666761</v>
      </c>
      <c r="F50" s="589">
        <v>184115</v>
      </c>
      <c r="G50" s="590">
        <v>1907.8771531921172</v>
      </c>
    </row>
    <row r="51" spans="1:7" ht="15" customHeight="1" thickBot="1" x14ac:dyDescent="0.25">
      <c r="A51" s="604" t="s">
        <v>470</v>
      </c>
      <c r="B51" s="589">
        <v>383809</v>
      </c>
      <c r="C51" s="590">
        <v>1716.5392760989735</v>
      </c>
      <c r="D51" s="589">
        <v>415885</v>
      </c>
      <c r="E51" s="590">
        <v>2011.3920447252995</v>
      </c>
      <c r="F51" s="589">
        <v>799694</v>
      </c>
      <c r="G51" s="590">
        <v>1869.878983137115</v>
      </c>
    </row>
    <row r="52" spans="1:7" ht="15" customHeight="1" thickBot="1" x14ac:dyDescent="0.25">
      <c r="A52" s="603" t="s">
        <v>184</v>
      </c>
      <c r="B52" s="587">
        <v>125419</v>
      </c>
      <c r="C52" s="588">
        <v>1531.2697906218123</v>
      </c>
      <c r="D52" s="587">
        <v>130616</v>
      </c>
      <c r="E52" s="588">
        <v>1739.8591826421889</v>
      </c>
      <c r="F52" s="587">
        <v>256035</v>
      </c>
      <c r="G52" s="588">
        <v>1637.6814610111478</v>
      </c>
    </row>
    <row r="53" spans="1:7" ht="15" customHeight="1" thickBot="1" x14ac:dyDescent="0.25">
      <c r="A53" s="604" t="s">
        <v>471</v>
      </c>
      <c r="B53" s="589">
        <v>46397</v>
      </c>
      <c r="C53" s="590">
        <v>1542.070173718186</v>
      </c>
      <c r="D53" s="589">
        <v>47688</v>
      </c>
      <c r="E53" s="590">
        <v>1743.8370585892121</v>
      </c>
      <c r="F53" s="589">
        <v>94085</v>
      </c>
      <c r="G53" s="590">
        <v>1644.3379018972739</v>
      </c>
    </row>
    <row r="54" spans="1:7" ht="15" customHeight="1" thickBot="1" x14ac:dyDescent="0.25">
      <c r="A54" s="604" t="s">
        <v>58</v>
      </c>
      <c r="B54" s="589">
        <v>79022</v>
      </c>
      <c r="C54" s="590">
        <v>1524.9284505580015</v>
      </c>
      <c r="D54" s="589">
        <v>82928</v>
      </c>
      <c r="E54" s="590">
        <v>1737.5716929142122</v>
      </c>
      <c r="F54" s="589">
        <v>161950</v>
      </c>
      <c r="G54" s="590">
        <v>1633.8143956158333</v>
      </c>
    </row>
    <row r="55" spans="1:7" ht="15" customHeight="1" thickBot="1" x14ac:dyDescent="0.25">
      <c r="A55" s="603" t="s">
        <v>472</v>
      </c>
      <c r="B55" s="587">
        <v>370081</v>
      </c>
      <c r="C55" s="588">
        <v>1666.9589177233483</v>
      </c>
      <c r="D55" s="587">
        <v>374951</v>
      </c>
      <c r="E55" s="588">
        <v>1946.0670418001807</v>
      </c>
      <c r="F55" s="587">
        <v>745032</v>
      </c>
      <c r="G55" s="588">
        <v>1807.4251933071253</v>
      </c>
    </row>
    <row r="56" spans="1:7" ht="15" customHeight="1" thickBot="1" x14ac:dyDescent="0.25">
      <c r="A56" s="604" t="s">
        <v>680</v>
      </c>
      <c r="B56" s="589">
        <v>162986</v>
      </c>
      <c r="C56" s="590">
        <v>1718.2392412230649</v>
      </c>
      <c r="D56" s="589">
        <v>162465</v>
      </c>
      <c r="E56" s="590">
        <v>2026.4428358726091</v>
      </c>
      <c r="F56" s="589">
        <v>325451</v>
      </c>
      <c r="G56" s="590">
        <v>1872.0943438490769</v>
      </c>
    </row>
    <row r="57" spans="1:7" ht="15" customHeight="1" thickBot="1" x14ac:dyDescent="0.25">
      <c r="A57" s="604" t="s">
        <v>61</v>
      </c>
      <c r="B57" s="589">
        <v>41128</v>
      </c>
      <c r="C57" s="590">
        <v>1623.9865879692857</v>
      </c>
      <c r="D57" s="589">
        <v>39467</v>
      </c>
      <c r="E57" s="590">
        <v>1834.8344135606721</v>
      </c>
      <c r="F57" s="589">
        <v>80595</v>
      </c>
      <c r="G57" s="590">
        <v>1727.2377962652747</v>
      </c>
    </row>
    <row r="58" spans="1:7" ht="15" customHeight="1" thickBot="1" x14ac:dyDescent="0.25">
      <c r="A58" s="604" t="s">
        <v>62</v>
      </c>
      <c r="B58" s="589">
        <v>36770</v>
      </c>
      <c r="C58" s="590">
        <v>1616.1106801740864</v>
      </c>
      <c r="D58" s="589">
        <v>37724</v>
      </c>
      <c r="E58" s="590">
        <v>1811.2502361891941</v>
      </c>
      <c r="F58" s="589">
        <v>74494</v>
      </c>
      <c r="G58" s="590">
        <v>1714.9299758370112</v>
      </c>
    </row>
    <row r="59" spans="1:7" ht="15" customHeight="1" thickBot="1" x14ac:dyDescent="0.25">
      <c r="A59" s="604" t="s">
        <v>54</v>
      </c>
      <c r="B59" s="589">
        <v>129197</v>
      </c>
      <c r="C59" s="590">
        <v>1630.4184474870949</v>
      </c>
      <c r="D59" s="589">
        <v>135295</v>
      </c>
      <c r="E59" s="590">
        <v>1919.5885609222507</v>
      </c>
      <c r="F59" s="589">
        <v>264492</v>
      </c>
      <c r="G59" s="590">
        <v>1778.3369875458091</v>
      </c>
    </row>
    <row r="60" spans="1:7" ht="15" customHeight="1" thickBot="1" x14ac:dyDescent="0.25">
      <c r="A60" s="603" t="s">
        <v>681</v>
      </c>
      <c r="B60" s="587">
        <v>1272696</v>
      </c>
      <c r="C60" s="588">
        <v>2018.9837607931197</v>
      </c>
      <c r="D60" s="587">
        <v>1410010</v>
      </c>
      <c r="E60" s="588">
        <v>2321.5406249864191</v>
      </c>
      <c r="F60" s="587">
        <v>2682706</v>
      </c>
      <c r="G60" s="588">
        <v>2178.0053621468255</v>
      </c>
    </row>
    <row r="61" spans="1:7" ht="15" customHeight="1" thickBot="1" x14ac:dyDescent="0.25">
      <c r="A61" s="604" t="s">
        <v>312</v>
      </c>
      <c r="B61" s="589">
        <v>1272696</v>
      </c>
      <c r="C61" s="590">
        <v>2018.9837607931197</v>
      </c>
      <c r="D61" s="589">
        <v>1410010</v>
      </c>
      <c r="E61" s="590">
        <v>2321.5406249864191</v>
      </c>
      <c r="F61" s="589">
        <v>2682706</v>
      </c>
      <c r="G61" s="590">
        <v>2178.0053621468255</v>
      </c>
    </row>
    <row r="62" spans="1:7" ht="15" customHeight="1" thickBot="1" x14ac:dyDescent="0.25">
      <c r="A62" s="603" t="s">
        <v>682</v>
      </c>
      <c r="B62" s="587">
        <v>182624</v>
      </c>
      <c r="C62" s="588">
        <v>1606.8833647275046</v>
      </c>
      <c r="D62" s="587">
        <v>219296</v>
      </c>
      <c r="E62" s="588">
        <v>1901.376250046143</v>
      </c>
      <c r="F62" s="587">
        <v>401920</v>
      </c>
      <c r="G62" s="588">
        <v>1767.5648729351979</v>
      </c>
    </row>
    <row r="63" spans="1:7" ht="15" customHeight="1" thickBot="1" x14ac:dyDescent="0.25">
      <c r="A63" s="604" t="s">
        <v>683</v>
      </c>
      <c r="B63" s="589">
        <v>182624</v>
      </c>
      <c r="C63" s="590">
        <v>1606.8833647275046</v>
      </c>
      <c r="D63" s="589">
        <v>219296</v>
      </c>
      <c r="E63" s="590">
        <v>1901.376250046143</v>
      </c>
      <c r="F63" s="589">
        <v>401920</v>
      </c>
      <c r="G63" s="590">
        <v>1767.5648729351979</v>
      </c>
    </row>
    <row r="64" spans="1:7" ht="15" customHeight="1" thickBot="1" x14ac:dyDescent="0.25">
      <c r="A64" s="603" t="s">
        <v>186</v>
      </c>
      <c r="B64" s="587">
        <v>105502</v>
      </c>
      <c r="C64" s="588">
        <v>1985.1003759168639</v>
      </c>
      <c r="D64" s="587">
        <v>119244</v>
      </c>
      <c r="E64" s="588">
        <v>2388.8449184863089</v>
      </c>
      <c r="F64" s="587">
        <v>224746</v>
      </c>
      <c r="G64" s="588">
        <v>2199.3160426435284</v>
      </c>
    </row>
    <row r="65" spans="1:10" ht="15" customHeight="1" thickBot="1" x14ac:dyDescent="0.25">
      <c r="A65" s="604" t="s">
        <v>313</v>
      </c>
      <c r="B65" s="589">
        <v>105502</v>
      </c>
      <c r="C65" s="590">
        <v>1985.1003759168639</v>
      </c>
      <c r="D65" s="589">
        <v>119244</v>
      </c>
      <c r="E65" s="590">
        <v>2388.8449184863089</v>
      </c>
      <c r="F65" s="589">
        <v>224746</v>
      </c>
      <c r="G65" s="590">
        <v>2199.3160426435284</v>
      </c>
    </row>
    <row r="66" spans="1:10" ht="15" customHeight="1" thickBot="1" x14ac:dyDescent="0.25">
      <c r="A66" s="603" t="s">
        <v>475</v>
      </c>
      <c r="B66" s="587">
        <v>356644</v>
      </c>
      <c r="C66" s="588">
        <v>2155.6969282254108</v>
      </c>
      <c r="D66" s="587">
        <v>387563</v>
      </c>
      <c r="E66" s="588">
        <v>2521.3049863123542</v>
      </c>
      <c r="F66" s="587">
        <v>744207</v>
      </c>
      <c r="G66" s="588">
        <v>2346.0957766860538</v>
      </c>
    </row>
    <row r="67" spans="1:10" ht="15" customHeight="1" thickBot="1" x14ac:dyDescent="0.25">
      <c r="A67" s="604" t="s">
        <v>476</v>
      </c>
      <c r="B67" s="589">
        <v>60200</v>
      </c>
      <c r="C67" s="590">
        <v>2175.5483622921552</v>
      </c>
      <c r="D67" s="589">
        <v>70820</v>
      </c>
      <c r="E67" s="590">
        <v>2535.6172560006676</v>
      </c>
      <c r="F67" s="589">
        <v>131020</v>
      </c>
      <c r="G67" s="590">
        <v>2370.1757401919936</v>
      </c>
    </row>
    <row r="68" spans="1:10" ht="15" customHeight="1" thickBot="1" x14ac:dyDescent="0.25">
      <c r="A68" s="604" t="s">
        <v>477</v>
      </c>
      <c r="B68" s="589">
        <v>115751</v>
      </c>
      <c r="C68" s="590">
        <v>2157.1886223874035</v>
      </c>
      <c r="D68" s="589">
        <v>123594</v>
      </c>
      <c r="E68" s="590">
        <v>2564.900044419554</v>
      </c>
      <c r="F68" s="589">
        <v>239345</v>
      </c>
      <c r="G68" s="590">
        <v>2367.7243991725527</v>
      </c>
    </row>
    <row r="69" spans="1:10" ht="15" customHeight="1" thickBot="1" x14ac:dyDescent="0.25">
      <c r="A69" s="604" t="s">
        <v>478</v>
      </c>
      <c r="B69" s="589">
        <v>180693</v>
      </c>
      <c r="C69" s="590">
        <v>2148.1276177276995</v>
      </c>
      <c r="D69" s="589">
        <v>193149</v>
      </c>
      <c r="E69" s="590">
        <v>2488.1612343331694</v>
      </c>
      <c r="F69" s="589">
        <v>373842</v>
      </c>
      <c r="G69" s="590">
        <v>2323.8091971482299</v>
      </c>
    </row>
    <row r="70" spans="1:10" ht="15" customHeight="1" thickBot="1" x14ac:dyDescent="0.25">
      <c r="A70" s="603" t="s">
        <v>314</v>
      </c>
      <c r="B70" s="587">
        <v>47176</v>
      </c>
      <c r="C70" s="588">
        <v>1720.4568992708469</v>
      </c>
      <c r="D70" s="587">
        <v>48094</v>
      </c>
      <c r="E70" s="588">
        <v>2058.7028419344756</v>
      </c>
      <c r="F70" s="587">
        <v>95270</v>
      </c>
      <c r="G70" s="588">
        <v>1891.2095009971463</v>
      </c>
    </row>
    <row r="71" spans="1:10" ht="15" customHeight="1" thickBot="1" x14ac:dyDescent="0.25">
      <c r="A71" s="604" t="s">
        <v>684</v>
      </c>
      <c r="B71" s="589">
        <v>47176</v>
      </c>
      <c r="C71" s="590">
        <v>1720.4568992708469</v>
      </c>
      <c r="D71" s="589">
        <v>48094</v>
      </c>
      <c r="E71" s="590">
        <v>2058.7028419344756</v>
      </c>
      <c r="F71" s="589">
        <v>95270</v>
      </c>
      <c r="G71" s="590">
        <v>1891.2095009971463</v>
      </c>
    </row>
    <row r="72" spans="1:10" ht="15" customHeight="1" thickBot="1" x14ac:dyDescent="0.25">
      <c r="A72" s="603" t="s">
        <v>233</v>
      </c>
      <c r="B72" s="587">
        <v>8259</v>
      </c>
      <c r="C72" s="588">
        <v>1977.0168095410772</v>
      </c>
      <c r="D72" s="587">
        <v>9388</v>
      </c>
      <c r="E72" s="588">
        <v>2160.4208968896601</v>
      </c>
      <c r="F72" s="587">
        <v>17647</v>
      </c>
      <c r="G72" s="588">
        <v>2074.5856638522064</v>
      </c>
    </row>
    <row r="73" spans="1:10" ht="15" customHeight="1" thickBot="1" x14ac:dyDescent="0.25">
      <c r="A73" s="603" t="s">
        <v>231</v>
      </c>
      <c r="B73" s="587">
        <v>9119</v>
      </c>
      <c r="C73" s="588">
        <v>1880.136952516712</v>
      </c>
      <c r="D73" s="587">
        <v>9330</v>
      </c>
      <c r="E73" s="588">
        <v>1942.46195176847</v>
      </c>
      <c r="F73" s="587">
        <v>18449</v>
      </c>
      <c r="G73" s="588">
        <v>1911.6558556019149</v>
      </c>
    </row>
    <row r="74" spans="1:10" x14ac:dyDescent="0.2">
      <c r="A74" s="238"/>
      <c r="B74" s="238"/>
      <c r="C74" s="238"/>
      <c r="D74" s="238"/>
      <c r="E74" s="238"/>
      <c r="F74" s="238"/>
      <c r="G74" s="238"/>
      <c r="H74" s="238"/>
      <c r="I74" s="238"/>
      <c r="J74" s="238"/>
    </row>
    <row r="76" spans="1:10" x14ac:dyDescent="0.2">
      <c r="A76" s="1" t="s">
        <v>706</v>
      </c>
    </row>
  </sheetData>
  <mergeCells count="5">
    <mergeCell ref="A1:G1"/>
    <mergeCell ref="B2:C2"/>
    <mergeCell ref="D2:E2"/>
    <mergeCell ref="F2:G2"/>
    <mergeCell ref="A2:A3"/>
  </mergeCells>
  <pageMargins left="0.7" right="0.7" top="0.75" bottom="0.75" header="0.3" footer="0.3"/>
  <pageSetup paperSize="9"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rgb="FF0070C0"/>
  </sheetPr>
  <dimension ref="A1:M18"/>
  <sheetViews>
    <sheetView workbookViewId="0">
      <selection sqref="A1:M1"/>
    </sheetView>
  </sheetViews>
  <sheetFormatPr baseColWidth="10" defaultColWidth="11.42578125" defaultRowHeight="11.25" x14ac:dyDescent="0.2"/>
  <cols>
    <col min="1" max="1" width="12.7109375" style="1" customWidth="1"/>
    <col min="2" max="12" width="10.7109375" style="1" customWidth="1"/>
    <col min="13" max="16384" width="11.42578125" style="1"/>
  </cols>
  <sheetData>
    <row r="1" spans="1:13" ht="15" customHeight="1" x14ac:dyDescent="0.2">
      <c r="A1" s="847" t="s">
        <v>820</v>
      </c>
      <c r="B1" s="847"/>
      <c r="C1" s="847"/>
      <c r="D1" s="847"/>
      <c r="E1" s="847"/>
      <c r="F1" s="847"/>
      <c r="G1" s="847"/>
      <c r="H1" s="847"/>
      <c r="I1" s="847"/>
      <c r="J1" s="847"/>
      <c r="K1" s="847"/>
      <c r="L1" s="847"/>
      <c r="M1" s="847"/>
    </row>
    <row r="2" spans="1:13" ht="15" customHeight="1" x14ac:dyDescent="0.2">
      <c r="A2" s="851" t="s">
        <v>307</v>
      </c>
      <c r="B2" s="846" t="s">
        <v>673</v>
      </c>
      <c r="C2" s="846"/>
      <c r="D2" s="846"/>
      <c r="E2" s="846"/>
      <c r="F2" s="846"/>
      <c r="G2" s="846"/>
      <c r="H2" s="848" t="s">
        <v>708</v>
      </c>
      <c r="I2" s="848"/>
      <c r="J2" s="848"/>
      <c r="K2" s="848"/>
      <c r="L2" s="848"/>
      <c r="M2" s="848"/>
    </row>
    <row r="3" spans="1:13" ht="15" customHeight="1" x14ac:dyDescent="0.2">
      <c r="A3" s="851"/>
      <c r="B3" s="850" t="s">
        <v>562</v>
      </c>
      <c r="C3" s="850"/>
      <c r="D3" s="850" t="s">
        <v>707</v>
      </c>
      <c r="E3" s="850"/>
      <c r="F3" s="850" t="s">
        <v>657</v>
      </c>
      <c r="G3" s="850"/>
      <c r="H3" s="850" t="s">
        <v>562</v>
      </c>
      <c r="I3" s="850"/>
      <c r="J3" s="850" t="s">
        <v>707</v>
      </c>
      <c r="K3" s="850"/>
      <c r="L3" s="850" t="s">
        <v>657</v>
      </c>
      <c r="M3" s="850"/>
    </row>
    <row r="4" spans="1:13" x14ac:dyDescent="0.2">
      <c r="A4" s="851"/>
      <c r="B4" s="236">
        <v>2020</v>
      </c>
      <c r="C4" s="236">
        <v>2019</v>
      </c>
      <c r="D4" s="236">
        <v>2020</v>
      </c>
      <c r="E4" s="236">
        <v>2019</v>
      </c>
      <c r="F4" s="236">
        <v>2020</v>
      </c>
      <c r="G4" s="236">
        <v>2019</v>
      </c>
      <c r="H4" s="236">
        <v>2020</v>
      </c>
      <c r="I4" s="236">
        <v>2019</v>
      </c>
      <c r="J4" s="236">
        <v>2020</v>
      </c>
      <c r="K4" s="236">
        <v>2019</v>
      </c>
      <c r="L4" s="236">
        <v>2020</v>
      </c>
      <c r="M4" s="236">
        <v>2019</v>
      </c>
    </row>
    <row r="5" spans="1:13" ht="15" customHeight="1" x14ac:dyDescent="0.2">
      <c r="A5" s="595" t="s">
        <v>171</v>
      </c>
      <c r="B5" s="596">
        <v>156381</v>
      </c>
      <c r="C5" s="596">
        <v>152718</v>
      </c>
      <c r="D5" s="596">
        <v>173855</v>
      </c>
      <c r="E5" s="596">
        <v>172182</v>
      </c>
      <c r="F5" s="596">
        <v>330236</v>
      </c>
      <c r="G5" s="596">
        <v>324900</v>
      </c>
      <c r="H5" s="596">
        <v>1792.7</v>
      </c>
      <c r="I5" s="596">
        <v>1742.1</v>
      </c>
      <c r="J5" s="596">
        <v>1969.4</v>
      </c>
      <c r="K5" s="596">
        <v>1916.4</v>
      </c>
      <c r="L5" s="596">
        <v>1885.7</v>
      </c>
      <c r="M5" s="596">
        <v>1834.5</v>
      </c>
    </row>
    <row r="6" spans="1:13" ht="15" customHeight="1" x14ac:dyDescent="0.2">
      <c r="A6" s="595" t="s">
        <v>172</v>
      </c>
      <c r="B6" s="596">
        <v>160822</v>
      </c>
      <c r="C6" s="596">
        <v>157000</v>
      </c>
      <c r="D6" s="596">
        <v>180737</v>
      </c>
      <c r="E6" s="596">
        <v>178844</v>
      </c>
      <c r="F6" s="596">
        <v>341559</v>
      </c>
      <c r="G6" s="596">
        <v>335844</v>
      </c>
      <c r="H6" s="596">
        <v>1775.6</v>
      </c>
      <c r="I6" s="596">
        <v>1723.7</v>
      </c>
      <c r="J6" s="596">
        <v>1943</v>
      </c>
      <c r="K6" s="596">
        <v>1880.4</v>
      </c>
      <c r="L6" s="596">
        <v>1864.2</v>
      </c>
      <c r="M6" s="596">
        <v>1807.2</v>
      </c>
    </row>
    <row r="7" spans="1:13" ht="15" customHeight="1" x14ac:dyDescent="0.2">
      <c r="A7" s="595" t="s">
        <v>173</v>
      </c>
      <c r="B7" s="596">
        <v>167304</v>
      </c>
      <c r="C7" s="596">
        <v>170622</v>
      </c>
      <c r="D7" s="596">
        <v>186989</v>
      </c>
      <c r="E7" s="596">
        <v>192174</v>
      </c>
      <c r="F7" s="596">
        <v>354293</v>
      </c>
      <c r="G7" s="596">
        <v>362796</v>
      </c>
      <c r="H7" s="596">
        <v>1784.3</v>
      </c>
      <c r="I7" s="596">
        <v>1702.3</v>
      </c>
      <c r="J7" s="596">
        <v>1948.9</v>
      </c>
      <c r="K7" s="596">
        <v>1892.5</v>
      </c>
      <c r="L7" s="596">
        <v>1871.2</v>
      </c>
      <c r="M7" s="596">
        <v>1803</v>
      </c>
    </row>
    <row r="8" spans="1:13" ht="15" customHeight="1" x14ac:dyDescent="0.2">
      <c r="A8" s="595" t="s">
        <v>174</v>
      </c>
      <c r="B8" s="596">
        <v>174984</v>
      </c>
      <c r="C8" s="596">
        <v>199753</v>
      </c>
      <c r="D8" s="596">
        <v>186708</v>
      </c>
      <c r="E8" s="596">
        <v>217026</v>
      </c>
      <c r="F8" s="596">
        <v>361692</v>
      </c>
      <c r="G8" s="596">
        <v>416779</v>
      </c>
      <c r="H8" s="596">
        <v>1810.5</v>
      </c>
      <c r="I8" s="596">
        <v>1673.3</v>
      </c>
      <c r="J8" s="596">
        <v>1976.8</v>
      </c>
      <c r="K8" s="596">
        <v>1856.3</v>
      </c>
      <c r="L8" s="596">
        <v>1896.4</v>
      </c>
      <c r="M8" s="596">
        <v>1768.6</v>
      </c>
    </row>
    <row r="9" spans="1:13" ht="15" customHeight="1" x14ac:dyDescent="0.2">
      <c r="A9" s="595" t="s">
        <v>175</v>
      </c>
      <c r="B9" s="596">
        <v>182137</v>
      </c>
      <c r="C9" s="596">
        <v>218731</v>
      </c>
      <c r="D9" s="596">
        <v>194687</v>
      </c>
      <c r="E9" s="596">
        <v>233969</v>
      </c>
      <c r="F9" s="596">
        <v>376824</v>
      </c>
      <c r="G9" s="596">
        <v>452700</v>
      </c>
      <c r="H9" s="596">
        <v>1844.3</v>
      </c>
      <c r="I9" s="596">
        <v>1731.6</v>
      </c>
      <c r="J9" s="596">
        <v>2008.3</v>
      </c>
      <c r="K9" s="596">
        <v>1910.9</v>
      </c>
      <c r="L9" s="596">
        <v>1929</v>
      </c>
      <c r="M9" s="596">
        <v>1824.3</v>
      </c>
    </row>
    <row r="10" spans="1:13" ht="15" customHeight="1" x14ac:dyDescent="0.2">
      <c r="A10" s="595" t="s">
        <v>176</v>
      </c>
      <c r="B10" s="596">
        <v>186494</v>
      </c>
      <c r="C10" s="596">
        <v>229086</v>
      </c>
      <c r="D10" s="596">
        <v>199410</v>
      </c>
      <c r="E10" s="596">
        <v>242423</v>
      </c>
      <c r="F10" s="596">
        <v>385904</v>
      </c>
      <c r="G10" s="596">
        <v>471509</v>
      </c>
      <c r="H10" s="596">
        <v>1825</v>
      </c>
      <c r="I10" s="596">
        <v>1732.5</v>
      </c>
      <c r="J10" s="596">
        <v>1989.5</v>
      </c>
      <c r="K10" s="596">
        <v>1905.9</v>
      </c>
      <c r="L10" s="596">
        <v>1910</v>
      </c>
      <c r="M10" s="596">
        <v>1821.6</v>
      </c>
    </row>
    <row r="11" spans="1:13" ht="15" customHeight="1" x14ac:dyDescent="0.2">
      <c r="A11" s="595" t="s">
        <v>177</v>
      </c>
      <c r="B11" s="596">
        <v>192576</v>
      </c>
      <c r="C11" s="596">
        <v>232339</v>
      </c>
      <c r="D11" s="596">
        <v>207529</v>
      </c>
      <c r="E11" s="596">
        <v>245526</v>
      </c>
      <c r="F11" s="596">
        <v>400105</v>
      </c>
      <c r="G11" s="596">
        <v>477865</v>
      </c>
      <c r="H11" s="596">
        <v>1807.2</v>
      </c>
      <c r="I11" s="596">
        <v>1756.4</v>
      </c>
      <c r="J11" s="596">
        <v>1967.1</v>
      </c>
      <c r="K11" s="596">
        <v>1928.1</v>
      </c>
      <c r="L11" s="596">
        <v>1890.1</v>
      </c>
      <c r="M11" s="596">
        <v>1844.6</v>
      </c>
    </row>
    <row r="12" spans="1:13" ht="15" customHeight="1" x14ac:dyDescent="0.2">
      <c r="A12" s="595" t="s">
        <v>178</v>
      </c>
      <c r="B12" s="596">
        <v>193632</v>
      </c>
      <c r="C12" s="596">
        <v>230426</v>
      </c>
      <c r="D12" s="596">
        <v>205518</v>
      </c>
      <c r="E12" s="596">
        <v>240918</v>
      </c>
      <c r="F12" s="596">
        <v>399150</v>
      </c>
      <c r="G12" s="596">
        <v>471344</v>
      </c>
      <c r="H12" s="596">
        <v>1831.7</v>
      </c>
      <c r="I12" s="596">
        <v>1779.6</v>
      </c>
      <c r="J12" s="596">
        <v>1996.5</v>
      </c>
      <c r="K12" s="596">
        <v>1951.8</v>
      </c>
      <c r="L12" s="596">
        <v>1916.5</v>
      </c>
      <c r="M12" s="596">
        <v>1867.6</v>
      </c>
    </row>
    <row r="13" spans="1:13" ht="15" customHeight="1" x14ac:dyDescent="0.2">
      <c r="A13" s="595" t="s">
        <v>179</v>
      </c>
      <c r="B13" s="596">
        <v>192005</v>
      </c>
      <c r="C13" s="596">
        <v>227592</v>
      </c>
      <c r="D13" s="596">
        <v>201415</v>
      </c>
      <c r="E13" s="596">
        <v>237565</v>
      </c>
      <c r="F13" s="596">
        <v>393420</v>
      </c>
      <c r="G13" s="596">
        <v>465157</v>
      </c>
      <c r="H13" s="596">
        <v>1819.2</v>
      </c>
      <c r="I13" s="596">
        <v>1754.4</v>
      </c>
      <c r="J13" s="596">
        <v>1979.7</v>
      </c>
      <c r="K13" s="596">
        <v>1927.4</v>
      </c>
      <c r="L13" s="596">
        <v>1901.4</v>
      </c>
      <c r="M13" s="596">
        <v>1842.8</v>
      </c>
    </row>
    <row r="14" spans="1:13" ht="15" customHeight="1" x14ac:dyDescent="0.2">
      <c r="A14" s="595" t="s">
        <v>180</v>
      </c>
      <c r="B14" s="596">
        <v>161331</v>
      </c>
      <c r="C14" s="596">
        <v>214829</v>
      </c>
      <c r="D14" s="596">
        <v>174041</v>
      </c>
      <c r="E14" s="596">
        <v>225440</v>
      </c>
      <c r="F14" s="596">
        <v>335372</v>
      </c>
      <c r="G14" s="596">
        <v>440269</v>
      </c>
      <c r="H14" s="596">
        <v>1813.9</v>
      </c>
      <c r="I14" s="596">
        <v>1749.8</v>
      </c>
      <c r="J14" s="596">
        <v>1990</v>
      </c>
      <c r="K14" s="596">
        <v>1930.2</v>
      </c>
      <c r="L14" s="596">
        <v>1905.3</v>
      </c>
      <c r="M14" s="596">
        <v>1842.2</v>
      </c>
    </row>
    <row r="15" spans="1:13" ht="15" customHeight="1" x14ac:dyDescent="0.2">
      <c r="A15" s="595" t="s">
        <v>181</v>
      </c>
      <c r="B15" s="596">
        <v>150641</v>
      </c>
      <c r="C15" s="596">
        <v>174735</v>
      </c>
      <c r="D15" s="596">
        <v>164439</v>
      </c>
      <c r="E15" s="596">
        <v>190014</v>
      </c>
      <c r="F15" s="596">
        <v>315080</v>
      </c>
      <c r="G15" s="596">
        <v>364749</v>
      </c>
      <c r="H15" s="596">
        <v>1864.3</v>
      </c>
      <c r="I15" s="596">
        <v>1714.7</v>
      </c>
      <c r="J15" s="596">
        <v>2022.5</v>
      </c>
      <c r="K15" s="596">
        <v>1895.2</v>
      </c>
      <c r="L15" s="596">
        <v>1946.9</v>
      </c>
      <c r="M15" s="596">
        <v>1808.7</v>
      </c>
    </row>
    <row r="16" spans="1:13" ht="15" customHeight="1" x14ac:dyDescent="0.2">
      <c r="A16" s="595" t="s">
        <v>182</v>
      </c>
      <c r="B16" s="596">
        <v>149028</v>
      </c>
      <c r="C16" s="596">
        <v>158412</v>
      </c>
      <c r="D16" s="596">
        <v>161468</v>
      </c>
      <c r="E16" s="596">
        <v>174130</v>
      </c>
      <c r="F16" s="596">
        <v>310496</v>
      </c>
      <c r="G16" s="596">
        <v>332542</v>
      </c>
      <c r="H16" s="596">
        <v>1900.2</v>
      </c>
      <c r="I16" s="596">
        <v>1790.7</v>
      </c>
      <c r="J16" s="596">
        <v>2050.6</v>
      </c>
      <c r="K16" s="596">
        <v>1974.9</v>
      </c>
      <c r="L16" s="596">
        <v>1978.4</v>
      </c>
      <c r="M16" s="596">
        <v>1887.2</v>
      </c>
    </row>
    <row r="18" spans="1:1" x14ac:dyDescent="0.2">
      <c r="A18" s="1" t="s">
        <v>706</v>
      </c>
    </row>
  </sheetData>
  <mergeCells count="10">
    <mergeCell ref="J3:K3"/>
    <mergeCell ref="L3:M3"/>
    <mergeCell ref="H2:M2"/>
    <mergeCell ref="B2:G2"/>
    <mergeCell ref="A1:M1"/>
    <mergeCell ref="A2:A4"/>
    <mergeCell ref="B3:C3"/>
    <mergeCell ref="D3:E3"/>
    <mergeCell ref="F3:G3"/>
    <mergeCell ref="H3:I3"/>
  </mergeCells>
  <phoneticPr fontId="61" type="noConversion"/>
  <pageMargins left="0.7" right="0.7" top="0.75" bottom="0.75" header="0.3" footer="0.3"/>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4" tint="-0.249977111117893"/>
  </sheetPr>
  <dimension ref="A1:IW13"/>
  <sheetViews>
    <sheetView zoomScale="90" zoomScaleNormal="90" workbookViewId="0">
      <selection activeCell="C24" sqref="C24"/>
    </sheetView>
  </sheetViews>
  <sheetFormatPr baseColWidth="10" defaultColWidth="11.42578125" defaultRowHeight="15" x14ac:dyDescent="0.25"/>
  <cols>
    <col min="1" max="1" width="29.42578125" style="7" customWidth="1"/>
    <col min="2" max="2" width="19" style="7" customWidth="1"/>
    <col min="3" max="3" width="18.85546875" style="7" customWidth="1"/>
    <col min="4" max="4" width="14" style="7" customWidth="1"/>
    <col min="5" max="5" width="20" style="7" bestFit="1" customWidth="1"/>
    <col min="6" max="6" width="16.140625" style="7" customWidth="1"/>
    <col min="7" max="7" width="16.5703125" style="7" customWidth="1"/>
    <col min="8" max="8" width="12.140625" style="7" customWidth="1"/>
    <col min="9" max="9" width="18.85546875" style="7" customWidth="1"/>
    <col min="10" max="11" width="18.7109375" style="7" customWidth="1"/>
    <col min="12" max="12" width="19" style="7" customWidth="1"/>
    <col min="13" max="13" width="19.42578125" style="7" customWidth="1"/>
    <col min="14" max="14" width="12.140625" style="7" customWidth="1"/>
    <col min="15" max="15" width="20.42578125" style="7" customWidth="1"/>
    <col min="16" max="16" width="15.140625" style="7" customWidth="1"/>
    <col min="17" max="257" width="12.140625" style="7" customWidth="1"/>
    <col min="258" max="1024" width="12.140625" customWidth="1"/>
    <col min="1025" max="1025" width="11.42578125" customWidth="1"/>
  </cols>
  <sheetData>
    <row r="1" spans="1:257" s="28" customFormat="1" x14ac:dyDescent="0.25">
      <c r="A1" s="868" t="s">
        <v>823</v>
      </c>
      <c r="B1" s="869"/>
      <c r="C1" s="869"/>
      <c r="D1" s="869"/>
      <c r="E1" s="869"/>
      <c r="F1" s="869"/>
      <c r="G1" s="869"/>
      <c r="H1" s="869"/>
      <c r="I1" s="869"/>
      <c r="J1" s="869"/>
      <c r="K1" s="869"/>
      <c r="L1" s="7"/>
      <c r="M1" s="7"/>
      <c r="N1" s="7"/>
      <c r="O1" s="7"/>
      <c r="P1" s="7"/>
      <c r="Q1" s="7"/>
      <c r="R1" s="7"/>
      <c r="S1" s="7"/>
      <c r="T1" s="7"/>
      <c r="U1" s="7"/>
      <c r="V1" s="7"/>
      <c r="W1" s="7"/>
      <c r="X1" s="7"/>
      <c r="Y1" s="7"/>
      <c r="Z1" s="7"/>
      <c r="AA1" s="7"/>
      <c r="AB1" s="7"/>
      <c r="AC1" s="7"/>
      <c r="AD1" s="7"/>
      <c r="AE1" s="7"/>
      <c r="AF1" s="7"/>
      <c r="AG1" s="7"/>
      <c r="AH1" s="7"/>
      <c r="AI1" s="7"/>
      <c r="AJ1" s="7"/>
      <c r="AK1" s="7"/>
      <c r="AL1" s="7"/>
      <c r="AM1" s="7"/>
      <c r="AN1" s="7"/>
      <c r="AO1" s="7"/>
      <c r="AP1" s="7"/>
      <c r="AQ1" s="7"/>
      <c r="AR1" s="7"/>
      <c r="AS1" s="7"/>
      <c r="AT1" s="7"/>
      <c r="AU1" s="7"/>
      <c r="AV1" s="7"/>
      <c r="AW1" s="7"/>
      <c r="AX1" s="7"/>
      <c r="AY1" s="7"/>
      <c r="AZ1" s="7"/>
      <c r="BA1" s="7"/>
      <c r="BB1" s="7"/>
      <c r="BC1" s="7"/>
      <c r="BD1" s="7"/>
      <c r="BE1" s="7"/>
      <c r="BF1" s="7"/>
      <c r="BG1" s="7"/>
      <c r="BH1" s="7"/>
      <c r="BI1" s="7"/>
      <c r="BJ1" s="7"/>
      <c r="BK1" s="7"/>
      <c r="BL1" s="7"/>
      <c r="BM1" s="7"/>
      <c r="BN1" s="7"/>
      <c r="BO1" s="7"/>
      <c r="BP1" s="7"/>
      <c r="BQ1" s="7"/>
      <c r="BR1" s="7"/>
      <c r="BS1" s="7"/>
      <c r="BT1" s="7"/>
      <c r="BU1" s="7"/>
      <c r="BV1" s="7"/>
      <c r="BW1" s="7"/>
      <c r="BX1" s="7"/>
      <c r="BY1" s="7"/>
      <c r="BZ1" s="7"/>
      <c r="CA1" s="7"/>
      <c r="CB1" s="7"/>
      <c r="CC1" s="7"/>
      <c r="CD1" s="7"/>
      <c r="CE1" s="7"/>
      <c r="CF1" s="7"/>
      <c r="CG1" s="7"/>
      <c r="CH1" s="7"/>
      <c r="CI1" s="7"/>
      <c r="CJ1" s="7"/>
      <c r="CK1" s="7"/>
      <c r="CL1" s="7"/>
      <c r="CM1" s="7"/>
      <c r="CN1" s="7"/>
      <c r="CO1" s="7"/>
      <c r="CP1" s="7"/>
      <c r="CQ1" s="7"/>
      <c r="CR1" s="7"/>
      <c r="CS1" s="7"/>
      <c r="CT1" s="7"/>
      <c r="CU1" s="7"/>
      <c r="CV1" s="7"/>
      <c r="CW1" s="7"/>
      <c r="CX1" s="7"/>
      <c r="CY1" s="7"/>
      <c r="CZ1" s="7"/>
      <c r="DA1" s="7"/>
      <c r="DB1" s="7"/>
      <c r="DC1" s="7"/>
      <c r="DD1" s="7"/>
      <c r="DE1" s="7"/>
      <c r="DF1" s="7"/>
      <c r="DG1" s="7"/>
      <c r="DH1" s="7"/>
      <c r="DI1" s="7"/>
      <c r="DJ1" s="7"/>
      <c r="DK1" s="7"/>
      <c r="DL1" s="7"/>
      <c r="DM1" s="7"/>
      <c r="DN1" s="7"/>
      <c r="DO1" s="7"/>
      <c r="DP1" s="7"/>
      <c r="DQ1" s="7"/>
      <c r="DR1" s="7"/>
      <c r="DS1" s="7"/>
      <c r="DT1" s="7"/>
      <c r="DU1" s="7"/>
      <c r="DV1" s="7"/>
      <c r="DW1" s="7"/>
      <c r="DX1" s="7"/>
      <c r="DY1" s="7"/>
      <c r="DZ1" s="7"/>
      <c r="EA1" s="7"/>
      <c r="EB1" s="7"/>
      <c r="EC1" s="7"/>
      <c r="ED1" s="7"/>
      <c r="EE1" s="7"/>
      <c r="EF1" s="7"/>
      <c r="EG1" s="7"/>
      <c r="EH1" s="7"/>
      <c r="EI1" s="7"/>
      <c r="EJ1" s="7"/>
      <c r="EK1" s="7"/>
      <c r="EL1" s="7"/>
      <c r="EM1" s="7"/>
      <c r="EN1" s="7"/>
      <c r="EO1" s="7"/>
      <c r="EP1" s="7"/>
      <c r="EQ1" s="7"/>
      <c r="ER1" s="7"/>
      <c r="ES1" s="7"/>
      <c r="ET1" s="7"/>
      <c r="EU1" s="7"/>
      <c r="EV1" s="7"/>
      <c r="EW1" s="7"/>
      <c r="EX1" s="7"/>
      <c r="EY1" s="7"/>
      <c r="EZ1" s="7"/>
      <c r="FA1" s="7"/>
      <c r="FB1" s="7"/>
      <c r="FC1" s="7"/>
      <c r="FD1" s="7"/>
      <c r="FE1" s="7"/>
      <c r="FF1" s="7"/>
      <c r="FG1" s="7"/>
      <c r="FH1" s="7"/>
      <c r="FI1" s="7"/>
      <c r="FJ1" s="7"/>
      <c r="FK1" s="7"/>
      <c r="FL1" s="7"/>
      <c r="FM1" s="7"/>
      <c r="FN1" s="7"/>
      <c r="FO1" s="7"/>
      <c r="FP1" s="7"/>
      <c r="FQ1" s="7"/>
      <c r="FR1" s="7"/>
      <c r="FS1" s="7"/>
      <c r="FT1" s="7"/>
      <c r="FU1" s="7"/>
      <c r="FV1" s="7"/>
      <c r="FW1" s="7"/>
      <c r="FX1" s="7"/>
      <c r="FY1" s="7"/>
      <c r="FZ1" s="7"/>
      <c r="GA1" s="7"/>
      <c r="GB1" s="7"/>
      <c r="GC1" s="7"/>
      <c r="GD1" s="7"/>
      <c r="GE1" s="7"/>
      <c r="GF1" s="7"/>
      <c r="GG1" s="7"/>
      <c r="GH1" s="7"/>
      <c r="GI1" s="7"/>
      <c r="GJ1" s="7"/>
      <c r="GK1" s="7"/>
      <c r="GL1" s="7"/>
      <c r="GM1" s="7"/>
      <c r="GN1" s="7"/>
      <c r="GO1" s="7"/>
      <c r="GP1" s="7"/>
      <c r="GQ1" s="7"/>
      <c r="GR1" s="7"/>
      <c r="GS1" s="7"/>
      <c r="GT1" s="7"/>
      <c r="GU1" s="7"/>
      <c r="GV1" s="7"/>
      <c r="GW1" s="7"/>
      <c r="GX1" s="7"/>
      <c r="GY1" s="7"/>
      <c r="GZ1" s="7"/>
      <c r="HA1" s="7"/>
      <c r="HB1" s="7"/>
      <c r="HC1" s="7"/>
      <c r="HD1" s="7"/>
      <c r="HE1" s="7"/>
      <c r="HF1" s="7"/>
      <c r="HG1" s="7"/>
      <c r="HH1" s="7"/>
      <c r="HI1" s="7"/>
      <c r="HJ1" s="7"/>
      <c r="HK1" s="7"/>
      <c r="HL1" s="7"/>
      <c r="HM1" s="7"/>
      <c r="HN1" s="7"/>
      <c r="HO1" s="7"/>
      <c r="HP1" s="7"/>
      <c r="HQ1" s="7"/>
      <c r="HR1" s="7"/>
      <c r="HS1" s="7"/>
      <c r="HT1" s="7"/>
      <c r="HU1" s="7"/>
      <c r="HV1" s="7"/>
      <c r="HW1" s="7"/>
      <c r="HX1" s="7"/>
      <c r="HY1" s="7"/>
      <c r="HZ1" s="7"/>
      <c r="IA1" s="7"/>
      <c r="IB1" s="7"/>
      <c r="IC1" s="7"/>
      <c r="ID1" s="7"/>
      <c r="IE1" s="7"/>
      <c r="IF1" s="7"/>
      <c r="IG1" s="7"/>
      <c r="IH1" s="7"/>
      <c r="II1" s="7"/>
      <c r="IJ1" s="7"/>
      <c r="IK1" s="7"/>
      <c r="IL1" s="7"/>
      <c r="IM1" s="7"/>
      <c r="IN1" s="7"/>
      <c r="IO1" s="7"/>
      <c r="IP1" s="7"/>
      <c r="IQ1" s="7"/>
      <c r="IR1" s="7"/>
      <c r="IS1" s="7"/>
      <c r="IT1" s="7"/>
      <c r="IU1" s="7"/>
      <c r="IV1" s="7"/>
      <c r="IW1" s="7"/>
    </row>
    <row r="2" spans="1:257" ht="15" customHeight="1" x14ac:dyDescent="0.25">
      <c r="A2" s="269"/>
      <c r="B2" s="878" t="s">
        <v>194</v>
      </c>
      <c r="C2" s="879"/>
      <c r="D2" s="879"/>
      <c r="E2" s="879"/>
      <c r="F2" s="879"/>
      <c r="G2" s="879"/>
      <c r="H2" s="879"/>
      <c r="I2" s="879"/>
      <c r="J2" s="879"/>
      <c r="K2" s="880"/>
      <c r="L2"/>
    </row>
    <row r="3" spans="1:257" ht="38.25" customHeight="1" x14ac:dyDescent="0.25">
      <c r="A3" s="270"/>
      <c r="B3" s="550" t="s">
        <v>387</v>
      </c>
      <c r="C3" s="870" t="s">
        <v>388</v>
      </c>
      <c r="D3" s="871"/>
      <c r="E3" s="271" t="s">
        <v>389</v>
      </c>
      <c r="F3" s="271" t="s">
        <v>390</v>
      </c>
      <c r="G3" s="870" t="s">
        <v>391</v>
      </c>
      <c r="H3" s="871"/>
      <c r="I3" s="549" t="s">
        <v>386</v>
      </c>
      <c r="J3" s="874" t="s">
        <v>30</v>
      </c>
      <c r="K3" s="875"/>
      <c r="IQ3"/>
      <c r="IR3"/>
      <c r="IS3"/>
      <c r="IT3"/>
      <c r="IU3"/>
      <c r="IV3"/>
      <c r="IW3"/>
    </row>
    <row r="4" spans="1:257" s="95" customFormat="1" ht="15" customHeight="1" x14ac:dyDescent="0.25">
      <c r="A4" s="272" t="s">
        <v>383</v>
      </c>
      <c r="B4" s="273" t="s">
        <v>256</v>
      </c>
      <c r="C4" s="862" t="s">
        <v>257</v>
      </c>
      <c r="D4" s="863"/>
      <c r="E4" s="274" t="s">
        <v>258</v>
      </c>
      <c r="F4" s="274" t="s">
        <v>259</v>
      </c>
      <c r="G4" s="862" t="s">
        <v>260</v>
      </c>
      <c r="H4" s="863"/>
      <c r="I4" s="275" t="s">
        <v>260</v>
      </c>
      <c r="J4" s="864" t="s">
        <v>261</v>
      </c>
      <c r="K4" s="865"/>
      <c r="L4" s="7"/>
      <c r="M4" s="7"/>
      <c r="N4" s="7"/>
      <c r="O4" s="7"/>
      <c r="P4" s="7"/>
      <c r="Q4" s="7"/>
      <c r="R4" s="7"/>
      <c r="S4" s="7"/>
      <c r="T4" s="7"/>
      <c r="U4" s="7"/>
      <c r="V4" s="7"/>
      <c r="W4" s="7"/>
      <c r="X4" s="7"/>
      <c r="Y4" s="7"/>
      <c r="Z4" s="7"/>
      <c r="AA4" s="7"/>
      <c r="AB4" s="7"/>
      <c r="AC4" s="7"/>
      <c r="AD4" s="7"/>
      <c r="AE4" s="7"/>
      <c r="AF4" s="7"/>
      <c r="AG4" s="7"/>
      <c r="AH4" s="7"/>
      <c r="AI4" s="7"/>
      <c r="AJ4" s="7"/>
      <c r="AK4" s="7"/>
      <c r="AL4" s="7"/>
      <c r="AM4" s="7"/>
      <c r="AN4" s="7"/>
      <c r="AO4" s="7"/>
      <c r="AP4" s="7"/>
      <c r="AQ4" s="7"/>
      <c r="AR4" s="7"/>
      <c r="AS4" s="7"/>
      <c r="AT4" s="7"/>
      <c r="AU4" s="7"/>
      <c r="AV4" s="7"/>
      <c r="AW4" s="7"/>
      <c r="AX4" s="7"/>
      <c r="AY4" s="7"/>
      <c r="AZ4" s="7"/>
      <c r="BA4" s="7"/>
      <c r="BB4" s="7"/>
      <c r="BC4" s="7"/>
      <c r="BD4" s="7"/>
      <c r="BE4" s="7"/>
      <c r="BF4" s="7"/>
      <c r="BG4" s="7"/>
      <c r="BH4" s="7"/>
      <c r="BI4" s="7"/>
      <c r="BJ4" s="7"/>
      <c r="BK4" s="7"/>
      <c r="BL4" s="7"/>
      <c r="BM4" s="7"/>
      <c r="BN4" s="7"/>
      <c r="BO4" s="7"/>
      <c r="BP4" s="7"/>
      <c r="BQ4" s="7"/>
      <c r="BR4" s="7"/>
      <c r="BS4" s="7"/>
      <c r="BT4" s="7"/>
      <c r="BU4" s="7"/>
      <c r="BV4" s="7"/>
      <c r="BW4" s="7"/>
      <c r="BX4" s="7"/>
      <c r="BY4" s="7"/>
      <c r="BZ4" s="7"/>
      <c r="CA4" s="7"/>
      <c r="CB4" s="7"/>
      <c r="CC4" s="7"/>
      <c r="CD4" s="7"/>
      <c r="CE4" s="7"/>
      <c r="CF4" s="7"/>
      <c r="CG4" s="7"/>
      <c r="CH4" s="7"/>
      <c r="CI4" s="7"/>
      <c r="CJ4" s="7"/>
      <c r="CK4" s="7"/>
      <c r="CL4" s="7"/>
      <c r="CM4" s="7"/>
      <c r="CN4" s="7"/>
      <c r="CO4" s="7"/>
      <c r="CP4" s="7"/>
      <c r="CQ4" s="7"/>
      <c r="CR4" s="7"/>
      <c r="CS4" s="7"/>
      <c r="CT4" s="7"/>
      <c r="CU4" s="7"/>
      <c r="CV4" s="7"/>
      <c r="CW4" s="7"/>
      <c r="CX4" s="7"/>
      <c r="CY4" s="7"/>
      <c r="CZ4" s="7"/>
      <c r="DA4" s="7"/>
      <c r="DB4" s="7"/>
      <c r="DC4" s="7"/>
      <c r="DD4" s="7"/>
      <c r="DE4" s="7"/>
      <c r="DF4" s="7"/>
      <c r="DG4" s="7"/>
      <c r="DH4" s="7"/>
      <c r="DI4" s="7"/>
      <c r="DJ4" s="7"/>
      <c r="DK4" s="7"/>
      <c r="DL4" s="7"/>
      <c r="DM4" s="7"/>
      <c r="DN4" s="7"/>
      <c r="DO4" s="7"/>
      <c r="DP4" s="7"/>
      <c r="DQ4" s="7"/>
      <c r="DR4" s="7"/>
      <c r="DS4" s="7"/>
      <c r="DT4" s="7"/>
      <c r="DU4" s="7"/>
      <c r="DV4" s="7"/>
      <c r="DW4" s="7"/>
      <c r="DX4" s="7"/>
      <c r="DY4" s="7"/>
      <c r="DZ4" s="7"/>
      <c r="EA4" s="7"/>
      <c r="EB4" s="7"/>
      <c r="EC4" s="7"/>
      <c r="ED4" s="7"/>
      <c r="EE4" s="7"/>
      <c r="EF4" s="7"/>
      <c r="EG4" s="7"/>
      <c r="EH4" s="7"/>
      <c r="EI4" s="7"/>
      <c r="EJ4" s="7"/>
      <c r="EK4" s="7"/>
      <c r="EL4" s="7"/>
      <c r="EM4" s="7"/>
      <c r="EN4" s="7"/>
      <c r="EO4" s="7"/>
      <c r="EP4" s="7"/>
      <c r="EQ4" s="7"/>
      <c r="ER4" s="7"/>
      <c r="ES4" s="7"/>
      <c r="ET4" s="7"/>
      <c r="EU4" s="7"/>
      <c r="EV4" s="7"/>
      <c r="EW4" s="7"/>
      <c r="EX4" s="7"/>
      <c r="EY4" s="7"/>
      <c r="EZ4" s="7"/>
      <c r="FA4" s="7"/>
      <c r="FB4" s="7"/>
      <c r="FC4" s="7"/>
      <c r="FD4" s="7"/>
      <c r="FE4" s="7"/>
      <c r="FF4" s="7"/>
      <c r="FG4" s="7"/>
      <c r="FH4" s="7"/>
      <c r="FI4" s="7"/>
      <c r="FJ4" s="7"/>
      <c r="FK4" s="7"/>
      <c r="FL4" s="7"/>
      <c r="FM4" s="7"/>
      <c r="FN4" s="7"/>
      <c r="FO4" s="7"/>
      <c r="FP4" s="7"/>
      <c r="FQ4" s="7"/>
      <c r="FR4" s="7"/>
      <c r="FS4" s="7"/>
      <c r="FT4" s="7"/>
      <c r="FU4" s="7"/>
      <c r="FV4" s="7"/>
      <c r="FW4" s="7"/>
      <c r="FX4" s="7"/>
      <c r="FY4" s="7"/>
      <c r="FZ4" s="7"/>
      <c r="GA4" s="7"/>
      <c r="GB4" s="7"/>
      <c r="GC4" s="7"/>
      <c r="GD4" s="7"/>
      <c r="GE4" s="7"/>
      <c r="GF4" s="7"/>
      <c r="GG4" s="7"/>
      <c r="GH4" s="7"/>
      <c r="GI4" s="7"/>
      <c r="GJ4" s="7"/>
      <c r="GK4" s="7"/>
      <c r="GL4" s="7"/>
      <c r="GM4" s="7"/>
      <c r="GN4" s="7"/>
      <c r="GO4" s="7"/>
      <c r="GP4" s="7"/>
      <c r="GQ4" s="7"/>
      <c r="GR4" s="7"/>
      <c r="GS4" s="7"/>
      <c r="GT4" s="7"/>
      <c r="GU4" s="7"/>
      <c r="GV4" s="7"/>
      <c r="GW4" s="7"/>
      <c r="GX4" s="7"/>
      <c r="GY4" s="7"/>
      <c r="GZ4" s="7"/>
      <c r="HA4" s="7"/>
      <c r="HB4" s="7"/>
      <c r="HC4" s="7"/>
      <c r="HD4" s="7"/>
      <c r="HE4" s="7"/>
      <c r="HF4" s="7"/>
      <c r="HG4" s="7"/>
      <c r="HH4" s="7"/>
      <c r="HI4" s="7"/>
      <c r="HJ4" s="7"/>
      <c r="HK4" s="7"/>
      <c r="HL4" s="7"/>
      <c r="HM4" s="7"/>
      <c r="HN4" s="7"/>
      <c r="HO4" s="7"/>
      <c r="HP4" s="7"/>
      <c r="HQ4" s="7"/>
      <c r="HR4" s="7"/>
      <c r="HS4" s="7"/>
      <c r="HT4" s="7"/>
      <c r="HU4" s="7"/>
      <c r="HV4" s="7"/>
      <c r="HW4" s="7"/>
      <c r="HX4" s="7"/>
      <c r="HY4" s="7"/>
      <c r="HZ4" s="7"/>
      <c r="IA4" s="7"/>
      <c r="IB4" s="7"/>
      <c r="IC4" s="7"/>
      <c r="ID4" s="7"/>
      <c r="IE4" s="7"/>
      <c r="IF4" s="7"/>
      <c r="IG4" s="7"/>
      <c r="IH4" s="7"/>
      <c r="II4" s="7"/>
      <c r="IJ4" s="7"/>
      <c r="IK4" s="7"/>
      <c r="IL4" s="7"/>
      <c r="IM4" s="7"/>
      <c r="IN4" s="7"/>
      <c r="IO4" s="7"/>
      <c r="IP4" s="7"/>
    </row>
    <row r="5" spans="1:257" x14ac:dyDescent="0.25">
      <c r="A5" s="276" t="s">
        <v>384</v>
      </c>
      <c r="B5" s="277" t="s">
        <v>262</v>
      </c>
      <c r="C5" s="872" t="s">
        <v>263</v>
      </c>
      <c r="D5" s="873"/>
      <c r="E5" s="278" t="s">
        <v>264</v>
      </c>
      <c r="F5" s="278" t="s">
        <v>265</v>
      </c>
      <c r="G5" s="872" t="s">
        <v>266</v>
      </c>
      <c r="H5" s="873"/>
      <c r="I5" s="279" t="s">
        <v>266</v>
      </c>
      <c r="J5" s="876" t="s">
        <v>267</v>
      </c>
      <c r="K5" s="877"/>
      <c r="L5" s="56"/>
      <c r="IQ5"/>
      <c r="IR5"/>
      <c r="IS5"/>
      <c r="IT5"/>
      <c r="IU5"/>
      <c r="IV5"/>
      <c r="IW5"/>
    </row>
    <row r="6" spans="1:257" s="95" customFormat="1" x14ac:dyDescent="0.25">
      <c r="A6" s="280" t="s">
        <v>385</v>
      </c>
      <c r="B6" s="281">
        <f>B5-B4</f>
        <v>-893852595.11000013</v>
      </c>
      <c r="C6" s="885">
        <f t="shared" ref="C6:J6" si="0">C5-C4</f>
        <v>-6389051.6899999976</v>
      </c>
      <c r="D6" s="885"/>
      <c r="E6" s="282">
        <f t="shared" si="0"/>
        <v>-45945.670000000013</v>
      </c>
      <c r="F6" s="283">
        <f t="shared" si="0"/>
        <v>28.350000000000364</v>
      </c>
      <c r="G6" s="883">
        <f t="shared" si="0"/>
        <v>1761.6600000000035</v>
      </c>
      <c r="H6" s="884"/>
      <c r="I6" s="283">
        <f t="shared" si="0"/>
        <v>1761.6600000000035</v>
      </c>
      <c r="J6" s="881">
        <f t="shared" si="0"/>
        <v>-900285802.46000004</v>
      </c>
      <c r="K6" s="882"/>
      <c r="L6" s="56"/>
      <c r="M6" s="7"/>
      <c r="N6" s="7"/>
      <c r="O6" s="7"/>
      <c r="P6" s="7"/>
      <c r="Q6" s="7"/>
      <c r="R6" s="7"/>
      <c r="S6" s="7"/>
      <c r="T6" s="7"/>
      <c r="U6" s="7"/>
      <c r="V6" s="7"/>
      <c r="W6" s="7"/>
      <c r="X6" s="7"/>
      <c r="Y6" s="7"/>
      <c r="Z6" s="7"/>
      <c r="AA6" s="7"/>
      <c r="AB6" s="7"/>
      <c r="AC6" s="7"/>
      <c r="AD6" s="7"/>
      <c r="AE6" s="7"/>
      <c r="AF6" s="7"/>
      <c r="AG6" s="7"/>
      <c r="AH6" s="7"/>
      <c r="AI6" s="7"/>
      <c r="AJ6" s="7"/>
      <c r="AK6" s="7"/>
      <c r="AL6" s="7"/>
      <c r="AM6" s="7"/>
      <c r="AN6" s="7"/>
      <c r="AO6" s="7"/>
      <c r="AP6" s="7"/>
      <c r="AQ6" s="7"/>
      <c r="AR6" s="7"/>
      <c r="AS6" s="7"/>
      <c r="AT6" s="7"/>
      <c r="AU6" s="7"/>
      <c r="AV6" s="7"/>
      <c r="AW6" s="7"/>
      <c r="AX6" s="7"/>
      <c r="AY6" s="7"/>
      <c r="AZ6" s="7"/>
      <c r="BA6" s="7"/>
      <c r="BB6" s="7"/>
      <c r="BC6" s="7"/>
      <c r="BD6" s="7"/>
      <c r="BE6" s="7"/>
      <c r="BF6" s="7"/>
      <c r="BG6" s="7"/>
      <c r="BH6" s="7"/>
      <c r="BI6" s="7"/>
      <c r="BJ6" s="7"/>
      <c r="BK6" s="7"/>
      <c r="BL6" s="7"/>
      <c r="BM6" s="7"/>
      <c r="BN6" s="7"/>
      <c r="BO6" s="7"/>
      <c r="BP6" s="7"/>
      <c r="BQ6" s="7"/>
      <c r="BR6" s="7"/>
      <c r="BS6" s="7"/>
      <c r="BT6" s="7"/>
      <c r="BU6" s="7"/>
      <c r="BV6" s="7"/>
      <c r="BW6" s="7"/>
      <c r="BX6" s="7"/>
      <c r="BY6" s="7"/>
      <c r="BZ6" s="7"/>
      <c r="CA6" s="7"/>
      <c r="CB6" s="7"/>
      <c r="CC6" s="7"/>
      <c r="CD6" s="7"/>
      <c r="CE6" s="7"/>
      <c r="CF6" s="7"/>
      <c r="CG6" s="7"/>
      <c r="CH6" s="7"/>
      <c r="CI6" s="7"/>
      <c r="CJ6" s="7"/>
      <c r="CK6" s="7"/>
      <c r="CL6" s="7"/>
      <c r="CM6" s="7"/>
      <c r="CN6" s="7"/>
      <c r="CO6" s="7"/>
      <c r="CP6" s="7"/>
      <c r="CQ6" s="7"/>
      <c r="CR6" s="7"/>
      <c r="CS6" s="7"/>
      <c r="CT6" s="7"/>
      <c r="CU6" s="7"/>
      <c r="CV6" s="7"/>
      <c r="CW6" s="7"/>
      <c r="CX6" s="7"/>
      <c r="CY6" s="7"/>
      <c r="CZ6" s="7"/>
      <c r="DA6" s="7"/>
      <c r="DB6" s="7"/>
      <c r="DC6" s="7"/>
      <c r="DD6" s="7"/>
      <c r="DE6" s="7"/>
      <c r="DF6" s="7"/>
      <c r="DG6" s="7"/>
      <c r="DH6" s="7"/>
      <c r="DI6" s="7"/>
      <c r="DJ6" s="7"/>
      <c r="DK6" s="7"/>
      <c r="DL6" s="7"/>
      <c r="DM6" s="7"/>
      <c r="DN6" s="7"/>
      <c r="DO6" s="7"/>
      <c r="DP6" s="7"/>
      <c r="DQ6" s="7"/>
      <c r="DR6" s="7"/>
      <c r="DS6" s="7"/>
      <c r="DT6" s="7"/>
      <c r="DU6" s="7"/>
      <c r="DV6" s="7"/>
      <c r="DW6" s="7"/>
      <c r="DX6" s="7"/>
      <c r="DY6" s="7"/>
      <c r="DZ6" s="7"/>
      <c r="EA6" s="7"/>
      <c r="EB6" s="7"/>
      <c r="EC6" s="7"/>
      <c r="ED6" s="7"/>
      <c r="EE6" s="7"/>
      <c r="EF6" s="7"/>
      <c r="EG6" s="7"/>
      <c r="EH6" s="7"/>
      <c r="EI6" s="7"/>
      <c r="EJ6" s="7"/>
      <c r="EK6" s="7"/>
      <c r="EL6" s="7"/>
      <c r="EM6" s="7"/>
      <c r="EN6" s="7"/>
      <c r="EO6" s="7"/>
      <c r="EP6" s="7"/>
      <c r="EQ6" s="7"/>
      <c r="ER6" s="7"/>
      <c r="ES6" s="7"/>
      <c r="ET6" s="7"/>
      <c r="EU6" s="7"/>
      <c r="EV6" s="7"/>
      <c r="EW6" s="7"/>
      <c r="EX6" s="7"/>
      <c r="EY6" s="7"/>
      <c r="EZ6" s="7"/>
      <c r="FA6" s="7"/>
      <c r="FB6" s="7"/>
      <c r="FC6" s="7"/>
      <c r="FD6" s="7"/>
      <c r="FE6" s="7"/>
      <c r="FF6" s="7"/>
      <c r="FG6" s="7"/>
      <c r="FH6" s="7"/>
      <c r="FI6" s="7"/>
      <c r="FJ6" s="7"/>
      <c r="FK6" s="7"/>
      <c r="FL6" s="7"/>
      <c r="FM6" s="7"/>
      <c r="FN6" s="7"/>
      <c r="FO6" s="7"/>
      <c r="FP6" s="7"/>
      <c r="FQ6" s="7"/>
      <c r="FR6" s="7"/>
      <c r="FS6" s="7"/>
      <c r="FT6" s="7"/>
      <c r="FU6" s="7"/>
      <c r="FV6" s="7"/>
      <c r="FW6" s="7"/>
      <c r="FX6" s="7"/>
      <c r="FY6" s="7"/>
      <c r="FZ6" s="7"/>
      <c r="GA6" s="7"/>
      <c r="GB6" s="7"/>
      <c r="GC6" s="7"/>
      <c r="GD6" s="7"/>
      <c r="GE6" s="7"/>
      <c r="GF6" s="7"/>
      <c r="GG6" s="7"/>
      <c r="GH6" s="7"/>
      <c r="GI6" s="7"/>
      <c r="GJ6" s="7"/>
      <c r="GK6" s="7"/>
      <c r="GL6" s="7"/>
      <c r="GM6" s="7"/>
      <c r="GN6" s="7"/>
      <c r="GO6" s="7"/>
      <c r="GP6" s="7"/>
      <c r="GQ6" s="7"/>
      <c r="GR6" s="7"/>
      <c r="GS6" s="7"/>
      <c r="GT6" s="7"/>
      <c r="GU6" s="7"/>
      <c r="GV6" s="7"/>
      <c r="GW6" s="7"/>
      <c r="GX6" s="7"/>
      <c r="GY6" s="7"/>
      <c r="GZ6" s="7"/>
      <c r="HA6" s="7"/>
      <c r="HB6" s="7"/>
      <c r="HC6" s="7"/>
      <c r="HD6" s="7"/>
      <c r="HE6" s="7"/>
      <c r="HF6" s="7"/>
      <c r="HG6" s="7"/>
      <c r="HH6" s="7"/>
      <c r="HI6" s="7"/>
      <c r="HJ6" s="7"/>
      <c r="HK6" s="7"/>
      <c r="HL6" s="7"/>
      <c r="HM6" s="7"/>
      <c r="HN6" s="7"/>
      <c r="HO6" s="7"/>
      <c r="HP6" s="7"/>
      <c r="HQ6" s="7"/>
      <c r="HR6" s="7"/>
      <c r="HS6" s="7"/>
      <c r="HT6" s="7"/>
      <c r="HU6" s="7"/>
      <c r="HV6" s="7"/>
      <c r="HW6" s="7"/>
      <c r="HX6" s="7"/>
      <c r="HY6" s="7"/>
      <c r="HZ6" s="7"/>
      <c r="IA6" s="7"/>
      <c r="IB6" s="7"/>
      <c r="IC6" s="7"/>
      <c r="ID6" s="7"/>
      <c r="IE6" s="7"/>
      <c r="IF6" s="7"/>
      <c r="IG6" s="7"/>
      <c r="IH6" s="7"/>
      <c r="II6" s="7"/>
      <c r="IJ6" s="7"/>
      <c r="IK6" s="7"/>
      <c r="IL6" s="7"/>
      <c r="IM6" s="7"/>
      <c r="IN6" s="7"/>
      <c r="IO6" s="7"/>
      <c r="IP6" s="7"/>
    </row>
    <row r="7" spans="1:257" x14ac:dyDescent="0.25">
      <c r="A7" s="284"/>
      <c r="B7" s="857" t="s">
        <v>195</v>
      </c>
      <c r="C7" s="858"/>
      <c r="D7" s="858"/>
      <c r="E7" s="858"/>
      <c r="F7" s="858"/>
      <c r="G7" s="858"/>
      <c r="H7" s="858"/>
      <c r="I7" s="858"/>
      <c r="J7" s="858"/>
      <c r="K7" s="859"/>
    </row>
    <row r="8" spans="1:257" ht="38.25" x14ac:dyDescent="0.25">
      <c r="A8" s="270"/>
      <c r="B8" s="285" t="s">
        <v>149</v>
      </c>
      <c r="C8" s="286" t="s">
        <v>398</v>
      </c>
      <c r="D8" s="286" t="s">
        <v>397</v>
      </c>
      <c r="E8" s="286" t="s">
        <v>396</v>
      </c>
      <c r="F8" s="286" t="s">
        <v>395</v>
      </c>
      <c r="G8" s="286" t="s">
        <v>394</v>
      </c>
      <c r="H8" s="853" t="s">
        <v>393</v>
      </c>
      <c r="I8" s="854"/>
      <c r="J8" s="286" t="s">
        <v>392</v>
      </c>
      <c r="K8" s="286" t="s">
        <v>30</v>
      </c>
      <c r="IT8"/>
      <c r="IU8"/>
      <c r="IV8"/>
      <c r="IW8"/>
    </row>
    <row r="9" spans="1:257" s="95" customFormat="1" x14ac:dyDescent="0.25">
      <c r="A9" s="272" t="s">
        <v>383</v>
      </c>
      <c r="B9" s="287">
        <v>2493996732</v>
      </c>
      <c r="C9" s="288">
        <v>296886556.27999997</v>
      </c>
      <c r="D9" s="289">
        <v>4991.58</v>
      </c>
      <c r="E9" s="290">
        <v>13154417.23</v>
      </c>
      <c r="F9" s="289">
        <v>13145.16</v>
      </c>
      <c r="G9" s="289">
        <v>4392.26</v>
      </c>
      <c r="H9" s="866">
        <v>1838409.09</v>
      </c>
      <c r="I9" s="867"/>
      <c r="J9" s="290">
        <v>251367132.24000001</v>
      </c>
      <c r="K9" s="290">
        <v>3057265775.8400002</v>
      </c>
      <c r="L9" s="7"/>
      <c r="M9" s="7"/>
      <c r="N9" s="7"/>
      <c r="O9" s="7"/>
      <c r="P9" s="7"/>
      <c r="Q9" s="7"/>
      <c r="R9" s="7"/>
      <c r="S9" s="7"/>
      <c r="T9" s="7"/>
      <c r="U9" s="7"/>
      <c r="V9" s="7"/>
      <c r="W9" s="7"/>
      <c r="X9" s="7"/>
      <c r="Y9" s="7"/>
      <c r="Z9" s="7"/>
      <c r="AA9" s="7"/>
      <c r="AB9" s="7"/>
      <c r="AC9" s="7"/>
      <c r="AD9" s="7"/>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c r="BH9" s="7"/>
      <c r="BI9" s="7"/>
      <c r="BJ9" s="7"/>
      <c r="BK9" s="7"/>
      <c r="BL9" s="7"/>
      <c r="BM9" s="7"/>
      <c r="BN9" s="7"/>
      <c r="BO9" s="7"/>
      <c r="BP9" s="7"/>
      <c r="BQ9" s="7"/>
      <c r="BR9" s="7"/>
      <c r="BS9" s="7"/>
      <c r="BT9" s="7"/>
      <c r="BU9" s="7"/>
      <c r="BV9" s="7"/>
      <c r="BW9" s="7"/>
      <c r="BX9" s="7"/>
      <c r="BY9" s="7"/>
      <c r="BZ9" s="7"/>
      <c r="CA9" s="7"/>
      <c r="CB9" s="7"/>
      <c r="CC9" s="7"/>
      <c r="CD9" s="7"/>
      <c r="CE9" s="7"/>
      <c r="CF9" s="7"/>
      <c r="CG9" s="7"/>
      <c r="CH9" s="7"/>
      <c r="CI9" s="7"/>
      <c r="CJ9" s="7"/>
      <c r="CK9" s="7"/>
      <c r="CL9" s="7"/>
      <c r="CM9" s="7"/>
      <c r="CN9" s="7"/>
      <c r="CO9" s="7"/>
      <c r="CP9" s="7"/>
      <c r="CQ9" s="7"/>
      <c r="CR9" s="7"/>
      <c r="CS9" s="7"/>
      <c r="CT9" s="7"/>
      <c r="CU9" s="7"/>
      <c r="CV9" s="7"/>
      <c r="CW9" s="7"/>
      <c r="CX9" s="7"/>
      <c r="CY9" s="7"/>
      <c r="CZ9" s="7"/>
      <c r="DA9" s="7"/>
      <c r="DB9" s="7"/>
      <c r="DC9" s="7"/>
      <c r="DD9" s="7"/>
      <c r="DE9" s="7"/>
      <c r="DF9" s="7"/>
      <c r="DG9" s="7"/>
      <c r="DH9" s="7"/>
      <c r="DI9" s="7"/>
      <c r="DJ9" s="7"/>
      <c r="DK9" s="7"/>
      <c r="DL9" s="7"/>
      <c r="DM9" s="7"/>
      <c r="DN9" s="7"/>
      <c r="DO9" s="7"/>
      <c r="DP9" s="7"/>
      <c r="DQ9" s="7"/>
      <c r="DR9" s="7"/>
      <c r="DS9" s="7"/>
      <c r="DT9" s="7"/>
      <c r="DU9" s="7"/>
      <c r="DV9" s="7"/>
      <c r="DW9" s="7"/>
      <c r="DX9" s="7"/>
      <c r="DY9" s="7"/>
      <c r="DZ9" s="7"/>
      <c r="EA9" s="7"/>
      <c r="EB9" s="7"/>
      <c r="EC9" s="7"/>
      <c r="ED9" s="7"/>
      <c r="EE9" s="7"/>
      <c r="EF9" s="7"/>
      <c r="EG9" s="7"/>
      <c r="EH9" s="7"/>
      <c r="EI9" s="7"/>
      <c r="EJ9" s="7"/>
      <c r="EK9" s="7"/>
      <c r="EL9" s="7"/>
      <c r="EM9" s="7"/>
      <c r="EN9" s="7"/>
      <c r="EO9" s="7"/>
      <c r="EP9" s="7"/>
      <c r="EQ9" s="7"/>
      <c r="ER9" s="7"/>
      <c r="ES9" s="7"/>
      <c r="ET9" s="7"/>
      <c r="EU9" s="7"/>
      <c r="EV9" s="7"/>
      <c r="EW9" s="7"/>
      <c r="EX9" s="7"/>
      <c r="EY9" s="7"/>
      <c r="EZ9" s="7"/>
      <c r="FA9" s="7"/>
      <c r="FB9" s="7"/>
      <c r="FC9" s="7"/>
      <c r="FD9" s="7"/>
      <c r="FE9" s="7"/>
      <c r="FF9" s="7"/>
      <c r="FG9" s="7"/>
      <c r="FH9" s="7"/>
      <c r="FI9" s="7"/>
      <c r="FJ9" s="7"/>
      <c r="FK9" s="7"/>
      <c r="FL9" s="7"/>
      <c r="FM9" s="7"/>
      <c r="FN9" s="7"/>
      <c r="FO9" s="7"/>
      <c r="FP9" s="7"/>
      <c r="FQ9" s="7"/>
      <c r="FR9" s="7"/>
      <c r="FS9" s="7"/>
      <c r="FT9" s="7"/>
      <c r="FU9" s="7"/>
      <c r="FV9" s="7"/>
      <c r="FW9" s="7"/>
      <c r="FX9" s="7"/>
      <c r="FY9" s="7"/>
      <c r="FZ9" s="7"/>
      <c r="GA9" s="7"/>
      <c r="GB9" s="7"/>
      <c r="GC9" s="7"/>
      <c r="GD9" s="7"/>
      <c r="GE9" s="7"/>
      <c r="GF9" s="7"/>
      <c r="GG9" s="7"/>
      <c r="GH9" s="7"/>
      <c r="GI9" s="7"/>
      <c r="GJ9" s="7"/>
      <c r="GK9" s="7"/>
      <c r="GL9" s="7"/>
      <c r="GM9" s="7"/>
      <c r="GN9" s="7"/>
      <c r="GO9" s="7"/>
      <c r="GP9" s="7"/>
      <c r="GQ9" s="7"/>
      <c r="GR9" s="7"/>
      <c r="GS9" s="7"/>
      <c r="GT9" s="7"/>
      <c r="GU9" s="7"/>
      <c r="GV9" s="7"/>
      <c r="GW9" s="7"/>
      <c r="GX9" s="7"/>
      <c r="GY9" s="7"/>
      <c r="GZ9" s="7"/>
      <c r="HA9" s="7"/>
      <c r="HB9" s="7"/>
      <c r="HC9" s="7"/>
      <c r="HD9" s="7"/>
      <c r="HE9" s="7"/>
      <c r="HF9" s="7"/>
      <c r="HG9" s="7"/>
      <c r="HH9" s="7"/>
      <c r="HI9" s="7"/>
      <c r="HJ9" s="7"/>
      <c r="HK9" s="7"/>
      <c r="HL9" s="7"/>
      <c r="HM9" s="7"/>
      <c r="HN9" s="7"/>
      <c r="HO9" s="7"/>
      <c r="HP9" s="7"/>
      <c r="HQ9" s="7"/>
      <c r="HR9" s="7"/>
      <c r="HS9" s="7"/>
      <c r="HT9" s="7"/>
      <c r="HU9" s="7"/>
      <c r="HV9" s="7"/>
      <c r="HW9" s="7"/>
      <c r="HX9" s="7"/>
      <c r="HY9" s="7"/>
      <c r="HZ9" s="7"/>
      <c r="IA9" s="7"/>
      <c r="IB9" s="7"/>
      <c r="IC9" s="7"/>
      <c r="ID9" s="7"/>
      <c r="IE9" s="7"/>
      <c r="IF9" s="7"/>
      <c r="IG9" s="7"/>
      <c r="IH9" s="7"/>
      <c r="II9" s="7"/>
      <c r="IJ9" s="7"/>
      <c r="IK9" s="7"/>
      <c r="IL9" s="7"/>
      <c r="IM9" s="7"/>
      <c r="IN9" s="7"/>
      <c r="IO9" s="7"/>
      <c r="IP9" s="7"/>
      <c r="IQ9" s="7"/>
      <c r="IR9" s="7"/>
      <c r="IS9" s="7"/>
    </row>
    <row r="10" spans="1:257" x14ac:dyDescent="0.25">
      <c r="A10" s="291" t="s">
        <v>384</v>
      </c>
      <c r="B10" s="292">
        <v>1639742351.52</v>
      </c>
      <c r="C10" s="292">
        <v>192429015.63999999</v>
      </c>
      <c r="D10" s="293">
        <v>1441.91</v>
      </c>
      <c r="E10" s="292">
        <v>8681752.9100000001</v>
      </c>
      <c r="F10" s="293">
        <v>3262.8</v>
      </c>
      <c r="G10" s="293">
        <v>2444.83</v>
      </c>
      <c r="H10" s="855">
        <v>1142515.1100000001</v>
      </c>
      <c r="I10" s="856"/>
      <c r="J10" s="292">
        <v>321410396.00999999</v>
      </c>
      <c r="K10" s="292">
        <v>2163413180.73</v>
      </c>
      <c r="IT10"/>
      <c r="IU10"/>
      <c r="IV10"/>
      <c r="IW10"/>
    </row>
    <row r="11" spans="1:257" s="95" customFormat="1" x14ac:dyDescent="0.25">
      <c r="A11" s="294" t="s">
        <v>385</v>
      </c>
      <c r="B11" s="295">
        <f>B10-B9</f>
        <v>-854254380.48000002</v>
      </c>
      <c r="C11" s="295">
        <f t="shared" ref="C11:K11" si="1">C10-C9</f>
        <v>-104457540.63999999</v>
      </c>
      <c r="D11" s="296">
        <f t="shared" si="1"/>
        <v>-3549.67</v>
      </c>
      <c r="E11" s="295">
        <f t="shared" si="1"/>
        <v>-4472664.32</v>
      </c>
      <c r="F11" s="296">
        <f t="shared" si="1"/>
        <v>-9882.36</v>
      </c>
      <c r="G11" s="296">
        <f t="shared" si="1"/>
        <v>-1947.4300000000003</v>
      </c>
      <c r="H11" s="860">
        <f t="shared" si="1"/>
        <v>-695893.98</v>
      </c>
      <c r="I11" s="861"/>
      <c r="J11" s="297">
        <f t="shared" si="1"/>
        <v>70043263.769999981</v>
      </c>
      <c r="K11" s="295">
        <f t="shared" si="1"/>
        <v>-893852595.11000013</v>
      </c>
      <c r="L11" s="7"/>
      <c r="M11" s="7"/>
      <c r="N11" s="7"/>
      <c r="O11" s="7"/>
      <c r="P11" s="7"/>
      <c r="Q11" s="7"/>
      <c r="R11" s="7"/>
      <c r="S11" s="7"/>
      <c r="T11" s="7"/>
      <c r="U11" s="7"/>
      <c r="V11" s="7"/>
      <c r="W11" s="7"/>
      <c r="X11" s="7"/>
      <c r="Y11" s="7"/>
      <c r="Z11" s="7"/>
      <c r="AA11" s="7"/>
      <c r="AB11" s="7"/>
      <c r="AC11" s="7"/>
      <c r="AD11" s="7"/>
      <c r="AE11" s="7"/>
      <c r="AF11" s="7"/>
      <c r="AG11" s="7"/>
      <c r="AH11" s="7"/>
      <c r="AI11" s="7"/>
      <c r="AJ11" s="7"/>
      <c r="AK11" s="7"/>
      <c r="AL11" s="7"/>
      <c r="AM11" s="7"/>
      <c r="AN11" s="7"/>
      <c r="AO11" s="7"/>
      <c r="AP11" s="7"/>
      <c r="AQ11" s="7"/>
      <c r="AR11" s="7"/>
      <c r="AS11" s="7"/>
      <c r="AT11" s="7"/>
      <c r="AU11" s="7"/>
      <c r="AV11" s="7"/>
      <c r="AW11" s="7"/>
      <c r="AX11" s="7"/>
      <c r="AY11" s="7"/>
      <c r="AZ11" s="7"/>
      <c r="BA11" s="7"/>
      <c r="BB11" s="7"/>
      <c r="BC11" s="7"/>
      <c r="BD11" s="7"/>
      <c r="BE11" s="7"/>
      <c r="BF11" s="7"/>
      <c r="BG11" s="7"/>
      <c r="BH11" s="7"/>
      <c r="BI11" s="7"/>
      <c r="BJ11" s="7"/>
      <c r="BK11" s="7"/>
      <c r="BL11" s="7"/>
      <c r="BM11" s="7"/>
      <c r="BN11" s="7"/>
      <c r="BO11" s="7"/>
      <c r="BP11" s="7"/>
      <c r="BQ11" s="7"/>
      <c r="BR11" s="7"/>
      <c r="BS11" s="7"/>
      <c r="BT11" s="7"/>
      <c r="BU11" s="7"/>
      <c r="BV11" s="7"/>
      <c r="BW11" s="7"/>
      <c r="BX11" s="7"/>
      <c r="BY11" s="7"/>
      <c r="BZ11" s="7"/>
      <c r="CA11" s="7"/>
      <c r="CB11" s="7"/>
      <c r="CC11" s="7"/>
      <c r="CD11" s="7"/>
      <c r="CE11" s="7"/>
      <c r="CF11" s="7"/>
      <c r="CG11" s="7"/>
      <c r="CH11" s="7"/>
      <c r="CI11" s="7"/>
      <c r="CJ11" s="7"/>
      <c r="CK11" s="7"/>
      <c r="CL11" s="7"/>
      <c r="CM11" s="7"/>
      <c r="CN11" s="7"/>
      <c r="CO11" s="7"/>
      <c r="CP11" s="7"/>
      <c r="CQ11" s="7"/>
      <c r="CR11" s="7"/>
      <c r="CS11" s="7"/>
      <c r="CT11" s="7"/>
      <c r="CU11" s="7"/>
      <c r="CV11" s="7"/>
      <c r="CW11" s="7"/>
      <c r="CX11" s="7"/>
      <c r="CY11" s="7"/>
      <c r="CZ11" s="7"/>
      <c r="DA11" s="7"/>
      <c r="DB11" s="7"/>
      <c r="DC11" s="7"/>
      <c r="DD11" s="7"/>
      <c r="DE11" s="7"/>
      <c r="DF11" s="7"/>
      <c r="DG11" s="7"/>
      <c r="DH11" s="7"/>
      <c r="DI11" s="7"/>
      <c r="DJ11" s="7"/>
      <c r="DK11" s="7"/>
      <c r="DL11" s="7"/>
      <c r="DM11" s="7"/>
      <c r="DN11" s="7"/>
      <c r="DO11" s="7"/>
      <c r="DP11" s="7"/>
      <c r="DQ11" s="7"/>
      <c r="DR11" s="7"/>
      <c r="DS11" s="7"/>
      <c r="DT11" s="7"/>
      <c r="DU11" s="7"/>
      <c r="DV11" s="7"/>
      <c r="DW11" s="7"/>
      <c r="DX11" s="7"/>
      <c r="DY11" s="7"/>
      <c r="DZ11" s="7"/>
      <c r="EA11" s="7"/>
      <c r="EB11" s="7"/>
      <c r="EC11" s="7"/>
      <c r="ED11" s="7"/>
      <c r="EE11" s="7"/>
      <c r="EF11" s="7"/>
      <c r="EG11" s="7"/>
      <c r="EH11" s="7"/>
      <c r="EI11" s="7"/>
      <c r="EJ11" s="7"/>
      <c r="EK11" s="7"/>
      <c r="EL11" s="7"/>
      <c r="EM11" s="7"/>
      <c r="EN11" s="7"/>
      <c r="EO11" s="7"/>
      <c r="EP11" s="7"/>
      <c r="EQ11" s="7"/>
      <c r="ER11" s="7"/>
      <c r="ES11" s="7"/>
      <c r="ET11" s="7"/>
      <c r="EU11" s="7"/>
      <c r="EV11" s="7"/>
      <c r="EW11" s="7"/>
      <c r="EX11" s="7"/>
      <c r="EY11" s="7"/>
      <c r="EZ11" s="7"/>
      <c r="FA11" s="7"/>
      <c r="FB11" s="7"/>
      <c r="FC11" s="7"/>
      <c r="FD11" s="7"/>
      <c r="FE11" s="7"/>
      <c r="FF11" s="7"/>
      <c r="FG11" s="7"/>
      <c r="FH11" s="7"/>
      <c r="FI11" s="7"/>
      <c r="FJ11" s="7"/>
      <c r="FK11" s="7"/>
      <c r="FL11" s="7"/>
      <c r="FM11" s="7"/>
      <c r="FN11" s="7"/>
      <c r="FO11" s="7"/>
      <c r="FP11" s="7"/>
      <c r="FQ11" s="7"/>
      <c r="FR11" s="7"/>
      <c r="FS11" s="7"/>
      <c r="FT11" s="7"/>
      <c r="FU11" s="7"/>
      <c r="FV11" s="7"/>
      <c r="FW11" s="7"/>
      <c r="FX11" s="7"/>
      <c r="FY11" s="7"/>
      <c r="FZ11" s="7"/>
      <c r="GA11" s="7"/>
      <c r="GB11" s="7"/>
      <c r="GC11" s="7"/>
      <c r="GD11" s="7"/>
      <c r="GE11" s="7"/>
      <c r="GF11" s="7"/>
      <c r="GG11" s="7"/>
      <c r="GH11" s="7"/>
      <c r="GI11" s="7"/>
      <c r="GJ11" s="7"/>
      <c r="GK11" s="7"/>
      <c r="GL11" s="7"/>
      <c r="GM11" s="7"/>
      <c r="GN11" s="7"/>
      <c r="GO11" s="7"/>
      <c r="GP11" s="7"/>
      <c r="GQ11" s="7"/>
      <c r="GR11" s="7"/>
      <c r="GS11" s="7"/>
      <c r="GT11" s="7"/>
      <c r="GU11" s="7"/>
      <c r="GV11" s="7"/>
      <c r="GW11" s="7"/>
      <c r="GX11" s="7"/>
      <c r="GY11" s="7"/>
      <c r="GZ11" s="7"/>
      <c r="HA11" s="7"/>
      <c r="HB11" s="7"/>
      <c r="HC11" s="7"/>
      <c r="HD11" s="7"/>
      <c r="HE11" s="7"/>
      <c r="HF11" s="7"/>
      <c r="HG11" s="7"/>
      <c r="HH11" s="7"/>
      <c r="HI11" s="7"/>
      <c r="HJ11" s="7"/>
      <c r="HK11" s="7"/>
      <c r="HL11" s="7"/>
      <c r="HM11" s="7"/>
      <c r="HN11" s="7"/>
      <c r="HO11" s="7"/>
      <c r="HP11" s="7"/>
      <c r="HQ11" s="7"/>
      <c r="HR11" s="7"/>
      <c r="HS11" s="7"/>
      <c r="HT11" s="7"/>
      <c r="HU11" s="7"/>
      <c r="HV11" s="7"/>
      <c r="HW11" s="7"/>
      <c r="HX11" s="7"/>
      <c r="HY11" s="7"/>
      <c r="HZ11" s="7"/>
      <c r="IA11" s="7"/>
      <c r="IB11" s="7"/>
      <c r="IC11" s="7"/>
      <c r="ID11" s="7"/>
      <c r="IE11" s="7"/>
      <c r="IF11" s="7"/>
      <c r="IG11" s="7"/>
      <c r="IH11" s="7"/>
      <c r="II11" s="7"/>
      <c r="IJ11" s="7"/>
      <c r="IK11" s="7"/>
      <c r="IL11" s="7"/>
      <c r="IM11" s="7"/>
      <c r="IN11" s="7"/>
      <c r="IO11" s="7"/>
      <c r="IP11" s="7"/>
      <c r="IQ11" s="7"/>
      <c r="IR11" s="7"/>
      <c r="IS11" s="7"/>
    </row>
    <row r="12" spans="1:257" x14ac:dyDescent="0.25">
      <c r="A12" s="852" t="s">
        <v>399</v>
      </c>
      <c r="B12" s="852"/>
      <c r="C12" s="852"/>
      <c r="D12" s="852"/>
      <c r="E12" s="852"/>
      <c r="F12" s="852"/>
      <c r="G12" s="852"/>
    </row>
    <row r="13" spans="1:257" x14ac:dyDescent="0.25">
      <c r="A13" s="697"/>
      <c r="B13" s="697"/>
      <c r="C13" s="697"/>
      <c r="D13" s="697"/>
      <c r="E13" s="697"/>
      <c r="F13" s="697"/>
      <c r="G13" s="697"/>
      <c r="K13" s="42"/>
    </row>
  </sheetData>
  <mergeCells count="21">
    <mergeCell ref="C4:D4"/>
    <mergeCell ref="G4:H4"/>
    <mergeCell ref="J4:K4"/>
    <mergeCell ref="H9:I9"/>
    <mergeCell ref="A1:K1"/>
    <mergeCell ref="C3:D3"/>
    <mergeCell ref="G3:H3"/>
    <mergeCell ref="C5:D5"/>
    <mergeCell ref="G5:H5"/>
    <mergeCell ref="J3:K3"/>
    <mergeCell ref="J5:K5"/>
    <mergeCell ref="B2:K2"/>
    <mergeCell ref="J6:K6"/>
    <mergeCell ref="G6:H6"/>
    <mergeCell ref="C6:D6"/>
    <mergeCell ref="A13:G13"/>
    <mergeCell ref="A12:G12"/>
    <mergeCell ref="H8:I8"/>
    <mergeCell ref="H10:I10"/>
    <mergeCell ref="B7:K7"/>
    <mergeCell ref="H11:I11"/>
  </mergeCells>
  <pageMargins left="0.75000000000000011" right="0.75000000000000011" top="1.295275590551181" bottom="1.295275590551181" header="1" footer="1"/>
  <pageSetup paperSize="9" fitToWidth="0" fitToHeight="0" pageOrder="overThenDown" orientation="portrait" r:id="rId1"/>
  <headerFooter alignWithMargins="0"/>
  <ignoredErrors>
    <ignoredError sqref="F5:G5"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4" tint="-0.249977111117893"/>
  </sheetPr>
  <dimension ref="A1:Y21"/>
  <sheetViews>
    <sheetView workbookViewId="0">
      <selection sqref="A1:Y1"/>
    </sheetView>
  </sheetViews>
  <sheetFormatPr baseColWidth="10" defaultColWidth="11.42578125" defaultRowHeight="15" x14ac:dyDescent="0.25"/>
  <cols>
    <col min="1" max="1" width="9.7109375" customWidth="1"/>
    <col min="2" max="4" width="11.5703125" bestFit="1" customWidth="1"/>
    <col min="5" max="5" width="12.140625" bestFit="1" customWidth="1"/>
    <col min="6" max="6" width="11.5703125" bestFit="1" customWidth="1"/>
    <col min="7" max="7" width="12.140625" bestFit="1" customWidth="1"/>
    <col min="8" max="22" width="11.5703125" bestFit="1" customWidth="1"/>
    <col min="23" max="23" width="12.140625" bestFit="1" customWidth="1"/>
    <col min="24" max="25" width="11.5703125" bestFit="1" customWidth="1"/>
  </cols>
  <sheetData>
    <row r="1" spans="1:25" x14ac:dyDescent="0.25">
      <c r="A1" s="647" t="s">
        <v>723</v>
      </c>
      <c r="B1" s="647"/>
      <c r="C1" s="647"/>
      <c r="D1" s="647"/>
      <c r="E1" s="647"/>
      <c r="F1" s="647"/>
      <c r="G1" s="647"/>
      <c r="H1" s="647"/>
      <c r="I1" s="647"/>
      <c r="J1" s="647"/>
      <c r="K1" s="647"/>
      <c r="L1" s="647"/>
      <c r="M1" s="647"/>
      <c r="N1" s="647"/>
      <c r="O1" s="647"/>
      <c r="P1" s="647"/>
      <c r="Q1" s="647"/>
      <c r="R1" s="647"/>
      <c r="S1" s="647"/>
      <c r="T1" s="647"/>
      <c r="U1" s="647"/>
      <c r="V1" s="647"/>
      <c r="W1" s="647"/>
      <c r="X1" s="647"/>
      <c r="Y1" s="647"/>
    </row>
    <row r="2" spans="1:25" x14ac:dyDescent="0.25">
      <c r="A2" s="349" t="s">
        <v>39</v>
      </c>
      <c r="B2" s="649" t="s">
        <v>2</v>
      </c>
      <c r="C2" s="650"/>
      <c r="D2" s="650"/>
      <c r="E2" s="650"/>
      <c r="F2" s="649" t="s">
        <v>3</v>
      </c>
      <c r="G2" s="650"/>
      <c r="H2" s="650"/>
      <c r="I2" s="650"/>
      <c r="J2" s="649" t="s">
        <v>4</v>
      </c>
      <c r="K2" s="650"/>
      <c r="L2" s="650"/>
      <c r="M2" s="650"/>
      <c r="N2" s="649" t="s">
        <v>5</v>
      </c>
      <c r="O2" s="650"/>
      <c r="P2" s="650"/>
      <c r="Q2" s="650"/>
      <c r="R2" s="649" t="s">
        <v>6</v>
      </c>
      <c r="S2" s="650"/>
      <c r="T2" s="650"/>
      <c r="U2" s="650"/>
      <c r="V2" s="649" t="s">
        <v>411</v>
      </c>
      <c r="W2" s="650"/>
      <c r="X2" s="650"/>
      <c r="Y2" s="650"/>
    </row>
    <row r="3" spans="1:25" ht="22.5" x14ac:dyDescent="0.25">
      <c r="A3" s="349" t="s">
        <v>185</v>
      </c>
      <c r="B3" s="553" t="s">
        <v>412</v>
      </c>
      <c r="C3" s="553" t="s">
        <v>413</v>
      </c>
      <c r="D3" s="553" t="s">
        <v>414</v>
      </c>
      <c r="E3" s="553" t="s">
        <v>415</v>
      </c>
      <c r="F3" s="553" t="s">
        <v>412</v>
      </c>
      <c r="G3" s="553" t="s">
        <v>413</v>
      </c>
      <c r="H3" s="553" t="s">
        <v>414</v>
      </c>
      <c r="I3" s="553" t="s">
        <v>415</v>
      </c>
      <c r="J3" s="553" t="s">
        <v>412</v>
      </c>
      <c r="K3" s="553" t="s">
        <v>413</v>
      </c>
      <c r="L3" s="553" t="s">
        <v>414</v>
      </c>
      <c r="M3" s="553" t="s">
        <v>415</v>
      </c>
      <c r="N3" s="553" t="s">
        <v>412</v>
      </c>
      <c r="O3" s="553" t="s">
        <v>413</v>
      </c>
      <c r="P3" s="553" t="s">
        <v>414</v>
      </c>
      <c r="Q3" s="553" t="s">
        <v>415</v>
      </c>
      <c r="R3" s="553" t="s">
        <v>412</v>
      </c>
      <c r="S3" s="553" t="s">
        <v>413</v>
      </c>
      <c r="T3" s="553" t="s">
        <v>414</v>
      </c>
      <c r="U3" s="553" t="s">
        <v>415</v>
      </c>
      <c r="V3" s="553" t="s">
        <v>412</v>
      </c>
      <c r="W3" s="553" t="s">
        <v>413</v>
      </c>
      <c r="X3" s="553" t="s">
        <v>414</v>
      </c>
      <c r="Y3" s="553" t="s">
        <v>415</v>
      </c>
    </row>
    <row r="4" spans="1:25" x14ac:dyDescent="0.25">
      <c r="A4" s="348" t="s">
        <v>239</v>
      </c>
      <c r="B4" s="350">
        <v>1794</v>
      </c>
      <c r="C4" s="350">
        <v>685.67</v>
      </c>
      <c r="D4" s="350">
        <v>535</v>
      </c>
      <c r="E4" s="350">
        <v>685.55</v>
      </c>
      <c r="F4" s="350">
        <v>4884</v>
      </c>
      <c r="G4" s="350">
        <v>740.31</v>
      </c>
      <c r="H4" s="350">
        <v>4422</v>
      </c>
      <c r="I4" s="350">
        <v>537.26</v>
      </c>
      <c r="J4" s="350">
        <v>2532</v>
      </c>
      <c r="K4" s="350">
        <v>429.43</v>
      </c>
      <c r="L4" s="350">
        <v>1969</v>
      </c>
      <c r="M4" s="350">
        <v>354.61</v>
      </c>
      <c r="N4" s="350">
        <v>474</v>
      </c>
      <c r="O4" s="350">
        <v>247.29</v>
      </c>
      <c r="P4" s="350">
        <v>321</v>
      </c>
      <c r="Q4" s="350">
        <v>222.41</v>
      </c>
      <c r="R4" s="350">
        <v>5</v>
      </c>
      <c r="S4" s="350">
        <v>255.06</v>
      </c>
      <c r="T4" s="350">
        <v>22</v>
      </c>
      <c r="U4" s="350">
        <v>197.66</v>
      </c>
      <c r="V4" s="350">
        <v>9689</v>
      </c>
      <c r="W4" s="350">
        <v>624.58000000000004</v>
      </c>
      <c r="X4" s="350">
        <v>7269</v>
      </c>
      <c r="Y4" s="350">
        <v>483.77</v>
      </c>
    </row>
    <row r="5" spans="1:25" x14ac:dyDescent="0.25">
      <c r="A5" s="348" t="s">
        <v>240</v>
      </c>
      <c r="B5" s="350">
        <v>1590</v>
      </c>
      <c r="C5" s="350">
        <v>718.49</v>
      </c>
      <c r="D5" s="350">
        <v>520</v>
      </c>
      <c r="E5" s="350">
        <v>744.19</v>
      </c>
      <c r="F5" s="350">
        <v>4459</v>
      </c>
      <c r="G5" s="350">
        <v>843.2</v>
      </c>
      <c r="H5" s="350">
        <v>4402</v>
      </c>
      <c r="I5" s="350">
        <v>583.16999999999996</v>
      </c>
      <c r="J5" s="350">
        <v>2513</v>
      </c>
      <c r="K5" s="350">
        <v>463.45</v>
      </c>
      <c r="L5" s="350">
        <v>2035</v>
      </c>
      <c r="M5" s="350">
        <v>368.58</v>
      </c>
      <c r="N5" s="350">
        <v>413</v>
      </c>
      <c r="O5" s="350">
        <v>239.34</v>
      </c>
      <c r="P5" s="350">
        <v>303</v>
      </c>
      <c r="Q5" s="350">
        <v>235.17</v>
      </c>
      <c r="R5" s="350">
        <v>7</v>
      </c>
      <c r="S5" s="350">
        <v>481.28</v>
      </c>
      <c r="T5" s="350">
        <v>13</v>
      </c>
      <c r="U5" s="350">
        <v>248.3</v>
      </c>
      <c r="V5" s="350">
        <v>8982</v>
      </c>
      <c r="W5" s="350">
        <v>686.83</v>
      </c>
      <c r="X5" s="350">
        <v>7273</v>
      </c>
      <c r="Y5" s="350">
        <v>519.54</v>
      </c>
    </row>
    <row r="6" spans="1:25" x14ac:dyDescent="0.25">
      <c r="A6" s="348" t="s">
        <v>241</v>
      </c>
      <c r="B6" s="350">
        <v>1553</v>
      </c>
      <c r="C6" s="350">
        <v>750.38</v>
      </c>
      <c r="D6" s="350">
        <v>575</v>
      </c>
      <c r="E6" s="350">
        <v>746.53</v>
      </c>
      <c r="F6" s="350">
        <v>4448</v>
      </c>
      <c r="G6" s="350">
        <v>914.64</v>
      </c>
      <c r="H6" s="350">
        <v>4409</v>
      </c>
      <c r="I6" s="350">
        <v>614.91</v>
      </c>
      <c r="J6" s="350">
        <v>2458</v>
      </c>
      <c r="K6" s="350">
        <v>472.83</v>
      </c>
      <c r="L6" s="350">
        <v>1916</v>
      </c>
      <c r="M6" s="350">
        <v>383.4</v>
      </c>
      <c r="N6" s="350">
        <v>482</v>
      </c>
      <c r="O6" s="350">
        <v>241.68</v>
      </c>
      <c r="P6" s="350">
        <v>248</v>
      </c>
      <c r="Q6" s="350">
        <v>251.26</v>
      </c>
      <c r="R6" s="350">
        <v>10</v>
      </c>
      <c r="S6" s="350">
        <v>421.21</v>
      </c>
      <c r="T6" s="350">
        <v>10</v>
      </c>
      <c r="U6" s="350">
        <v>277.61</v>
      </c>
      <c r="V6" s="350">
        <v>8951</v>
      </c>
      <c r="W6" s="350">
        <v>728.03</v>
      </c>
      <c r="X6" s="350">
        <v>7158</v>
      </c>
      <c r="Y6" s="350">
        <v>550.44000000000005</v>
      </c>
    </row>
    <row r="7" spans="1:25" x14ac:dyDescent="0.25">
      <c r="A7" s="348" t="s">
        <v>242</v>
      </c>
      <c r="B7" s="350">
        <v>1831</v>
      </c>
      <c r="C7" s="350">
        <v>777.93</v>
      </c>
      <c r="D7" s="350">
        <v>611</v>
      </c>
      <c r="E7" s="350">
        <v>868.08</v>
      </c>
      <c r="F7" s="350">
        <v>5689</v>
      </c>
      <c r="G7" s="350">
        <v>954.59</v>
      </c>
      <c r="H7" s="350">
        <v>4589</v>
      </c>
      <c r="I7" s="350">
        <v>662.13</v>
      </c>
      <c r="J7" s="350">
        <v>2566</v>
      </c>
      <c r="K7" s="350">
        <v>515.65</v>
      </c>
      <c r="L7" s="350">
        <v>2025</v>
      </c>
      <c r="M7" s="350">
        <v>417.25</v>
      </c>
      <c r="N7" s="350">
        <v>488</v>
      </c>
      <c r="O7" s="350">
        <v>246.91</v>
      </c>
      <c r="P7" s="350">
        <v>259</v>
      </c>
      <c r="Q7" s="350">
        <v>292.08999999999997</v>
      </c>
      <c r="R7" s="350">
        <v>2</v>
      </c>
      <c r="S7" s="350">
        <v>438.96</v>
      </c>
      <c r="T7" s="350">
        <v>15</v>
      </c>
      <c r="U7" s="350">
        <v>239.86</v>
      </c>
      <c r="V7" s="350">
        <v>10576</v>
      </c>
      <c r="W7" s="350">
        <v>784.76</v>
      </c>
      <c r="X7" s="350">
        <v>7499</v>
      </c>
      <c r="Y7" s="350">
        <v>599.16</v>
      </c>
    </row>
    <row r="8" spans="1:25" x14ac:dyDescent="0.25">
      <c r="A8" s="348" t="s">
        <v>243</v>
      </c>
      <c r="B8" s="350">
        <v>1907</v>
      </c>
      <c r="C8" s="350">
        <v>772.65</v>
      </c>
      <c r="D8" s="350">
        <v>601</v>
      </c>
      <c r="E8" s="350">
        <v>858.17</v>
      </c>
      <c r="F8" s="350">
        <v>6086</v>
      </c>
      <c r="G8" s="350">
        <v>1011.11</v>
      </c>
      <c r="H8" s="350">
        <v>4813</v>
      </c>
      <c r="I8" s="350">
        <v>697.63</v>
      </c>
      <c r="J8" s="350">
        <v>2517</v>
      </c>
      <c r="K8" s="350">
        <v>536.83000000000004</v>
      </c>
      <c r="L8" s="350">
        <v>2192</v>
      </c>
      <c r="M8" s="350">
        <v>430.76</v>
      </c>
      <c r="N8" s="350">
        <v>547</v>
      </c>
      <c r="O8" s="350">
        <v>274.92</v>
      </c>
      <c r="P8" s="350">
        <v>297</v>
      </c>
      <c r="Q8" s="350">
        <v>298.02</v>
      </c>
      <c r="R8" s="350">
        <v>9</v>
      </c>
      <c r="S8" s="350">
        <v>533.62</v>
      </c>
      <c r="T8" s="350">
        <v>11</v>
      </c>
      <c r="U8" s="350">
        <v>469.29</v>
      </c>
      <c r="V8" s="350">
        <v>11066</v>
      </c>
      <c r="W8" s="350">
        <v>825.36</v>
      </c>
      <c r="X8" s="350">
        <v>7914</v>
      </c>
      <c r="Y8" s="350">
        <v>620.59</v>
      </c>
    </row>
    <row r="9" spans="1:25" x14ac:dyDescent="0.25">
      <c r="A9" s="348" t="s">
        <v>244</v>
      </c>
      <c r="B9" s="350">
        <v>1778</v>
      </c>
      <c r="C9" s="350">
        <v>794.27</v>
      </c>
      <c r="D9" s="350">
        <v>670</v>
      </c>
      <c r="E9" s="350">
        <v>847.24</v>
      </c>
      <c r="F9" s="350">
        <v>6194</v>
      </c>
      <c r="G9" s="350">
        <v>1074.92</v>
      </c>
      <c r="H9" s="350">
        <v>4712</v>
      </c>
      <c r="I9" s="350">
        <v>733.01</v>
      </c>
      <c r="J9" s="350">
        <v>2483</v>
      </c>
      <c r="K9" s="350">
        <v>561.87</v>
      </c>
      <c r="L9" s="350">
        <v>2166</v>
      </c>
      <c r="M9" s="350">
        <v>441.33</v>
      </c>
      <c r="N9" s="350">
        <v>527</v>
      </c>
      <c r="O9" s="350">
        <v>287.3</v>
      </c>
      <c r="P9" s="350">
        <v>321</v>
      </c>
      <c r="Q9" s="350">
        <v>283.61</v>
      </c>
      <c r="R9" s="350">
        <v>9</v>
      </c>
      <c r="S9" s="350">
        <v>660.6</v>
      </c>
      <c r="T9" s="350">
        <v>12</v>
      </c>
      <c r="U9" s="350">
        <v>279.7</v>
      </c>
      <c r="V9" s="350">
        <v>10991</v>
      </c>
      <c r="W9" s="350">
        <v>875.51</v>
      </c>
      <c r="X9" s="350">
        <v>7881</v>
      </c>
      <c r="Y9" s="350">
        <v>643.55999999999995</v>
      </c>
    </row>
    <row r="10" spans="1:25" x14ac:dyDescent="0.25">
      <c r="A10" s="348" t="s">
        <v>245</v>
      </c>
      <c r="B10" s="350">
        <v>1619</v>
      </c>
      <c r="C10" s="350">
        <v>850.35</v>
      </c>
      <c r="D10" s="350">
        <v>621</v>
      </c>
      <c r="E10" s="350">
        <v>860.96</v>
      </c>
      <c r="F10" s="350">
        <v>6482</v>
      </c>
      <c r="G10" s="350">
        <v>1087.51</v>
      </c>
      <c r="H10" s="350">
        <v>4753</v>
      </c>
      <c r="I10" s="350">
        <v>769.36</v>
      </c>
      <c r="J10" s="350">
        <v>2470</v>
      </c>
      <c r="K10" s="350">
        <v>561.55999999999995</v>
      </c>
      <c r="L10" s="350">
        <v>2082</v>
      </c>
      <c r="M10" s="350">
        <v>458.22</v>
      </c>
      <c r="N10" s="350">
        <v>486</v>
      </c>
      <c r="O10" s="350">
        <v>288.68</v>
      </c>
      <c r="P10" s="350">
        <v>391</v>
      </c>
      <c r="Q10" s="350">
        <v>283.61</v>
      </c>
      <c r="R10" s="350">
        <v>5</v>
      </c>
      <c r="S10" s="350">
        <v>424.39</v>
      </c>
      <c r="T10" s="350">
        <v>9</v>
      </c>
      <c r="U10" s="350">
        <v>218.12</v>
      </c>
      <c r="V10" s="350">
        <v>11062</v>
      </c>
      <c r="W10" s="350">
        <v>899.97</v>
      </c>
      <c r="X10" s="350">
        <v>7856</v>
      </c>
      <c r="Y10" s="350">
        <v>669.33</v>
      </c>
    </row>
    <row r="11" spans="1:25" x14ac:dyDescent="0.25">
      <c r="A11" s="348" t="s">
        <v>246</v>
      </c>
      <c r="B11" s="350">
        <v>1545</v>
      </c>
      <c r="C11" s="350">
        <v>852.89</v>
      </c>
      <c r="D11" s="350">
        <v>718</v>
      </c>
      <c r="E11" s="350">
        <v>890.22</v>
      </c>
      <c r="F11" s="350">
        <v>6715</v>
      </c>
      <c r="G11" s="350">
        <v>1128.8499999999999</v>
      </c>
      <c r="H11" s="350">
        <v>5071</v>
      </c>
      <c r="I11" s="350">
        <v>800.91</v>
      </c>
      <c r="J11" s="350">
        <v>2555</v>
      </c>
      <c r="K11" s="350">
        <v>577.79</v>
      </c>
      <c r="L11" s="350">
        <v>2320</v>
      </c>
      <c r="M11" s="350">
        <v>474.52</v>
      </c>
      <c r="N11" s="350">
        <v>524</v>
      </c>
      <c r="O11" s="350">
        <v>273.92</v>
      </c>
      <c r="P11" s="350">
        <v>59</v>
      </c>
      <c r="Q11" s="350">
        <v>462.05</v>
      </c>
      <c r="R11" s="350">
        <v>10</v>
      </c>
      <c r="S11" s="350">
        <v>495.95</v>
      </c>
      <c r="T11" s="350">
        <v>10</v>
      </c>
      <c r="U11" s="350">
        <v>342.34</v>
      </c>
      <c r="V11" s="350">
        <v>11349</v>
      </c>
      <c r="W11" s="350">
        <v>927.19</v>
      </c>
      <c r="X11" s="350">
        <v>8178</v>
      </c>
      <c r="Y11" s="350">
        <v>713.15</v>
      </c>
    </row>
    <row r="12" spans="1:25" x14ac:dyDescent="0.25">
      <c r="A12" s="348" t="s">
        <v>247</v>
      </c>
      <c r="B12" s="350">
        <v>1443</v>
      </c>
      <c r="C12" s="350">
        <v>832.53</v>
      </c>
      <c r="D12" s="350">
        <v>606</v>
      </c>
      <c r="E12" s="350">
        <v>934.48</v>
      </c>
      <c r="F12" s="350">
        <v>6882</v>
      </c>
      <c r="G12" s="350">
        <v>1163.2</v>
      </c>
      <c r="H12" s="350">
        <v>5005</v>
      </c>
      <c r="I12" s="350">
        <v>836.78</v>
      </c>
      <c r="J12" s="350">
        <v>2370</v>
      </c>
      <c r="K12" s="350">
        <v>595.85</v>
      </c>
      <c r="L12" s="350">
        <v>2255</v>
      </c>
      <c r="M12" s="350">
        <v>489.91</v>
      </c>
      <c r="N12" s="350">
        <v>564</v>
      </c>
      <c r="O12" s="350">
        <v>275.86</v>
      </c>
      <c r="P12" s="350">
        <v>79</v>
      </c>
      <c r="Q12" s="350">
        <v>433.83</v>
      </c>
      <c r="R12" s="350">
        <v>13</v>
      </c>
      <c r="S12" s="350">
        <v>540.74</v>
      </c>
      <c r="T12" s="350">
        <v>10</v>
      </c>
      <c r="U12" s="350">
        <v>272.23</v>
      </c>
      <c r="V12" s="350">
        <v>11272</v>
      </c>
      <c r="W12" s="350">
        <v>956.47</v>
      </c>
      <c r="X12" s="350">
        <v>7955</v>
      </c>
      <c r="Y12" s="350">
        <v>741.18</v>
      </c>
    </row>
    <row r="13" spans="1:25" x14ac:dyDescent="0.25">
      <c r="A13" s="348" t="s">
        <v>248</v>
      </c>
      <c r="B13" s="350">
        <v>1529</v>
      </c>
      <c r="C13" s="350">
        <v>872.3</v>
      </c>
      <c r="D13" s="350">
        <v>588</v>
      </c>
      <c r="E13" s="350">
        <v>942.05</v>
      </c>
      <c r="F13" s="350">
        <v>6616</v>
      </c>
      <c r="G13" s="350">
        <v>1173.23</v>
      </c>
      <c r="H13" s="350">
        <v>5155</v>
      </c>
      <c r="I13" s="350">
        <v>833.97</v>
      </c>
      <c r="J13" s="350">
        <v>2446</v>
      </c>
      <c r="K13" s="350">
        <v>595.22</v>
      </c>
      <c r="L13" s="350">
        <v>2339</v>
      </c>
      <c r="M13" s="350">
        <v>498.26</v>
      </c>
      <c r="N13" s="350">
        <v>527</v>
      </c>
      <c r="O13" s="350">
        <v>270.73</v>
      </c>
      <c r="P13" s="350">
        <v>76</v>
      </c>
      <c r="Q13" s="350">
        <v>470.25</v>
      </c>
      <c r="R13" s="350">
        <v>8</v>
      </c>
      <c r="S13" s="350">
        <v>330.09</v>
      </c>
      <c r="T13" s="350">
        <v>14</v>
      </c>
      <c r="U13" s="350">
        <v>373.51</v>
      </c>
      <c r="V13" s="350">
        <v>11126</v>
      </c>
      <c r="W13" s="350">
        <v>961.45</v>
      </c>
      <c r="X13" s="350">
        <v>8172</v>
      </c>
      <c r="Y13" s="350">
        <v>741.49</v>
      </c>
    </row>
    <row r="14" spans="1:25" x14ac:dyDescent="0.25">
      <c r="A14" s="348" t="s">
        <v>40</v>
      </c>
      <c r="B14" s="350">
        <v>1800</v>
      </c>
      <c r="C14" s="350">
        <v>882.88</v>
      </c>
      <c r="D14" s="350">
        <v>623</v>
      </c>
      <c r="E14" s="350">
        <v>979.33</v>
      </c>
      <c r="F14" s="350">
        <v>6486</v>
      </c>
      <c r="G14" s="350">
        <v>1191.21</v>
      </c>
      <c r="H14" s="350">
        <v>5555</v>
      </c>
      <c r="I14" s="350">
        <v>836.49</v>
      </c>
      <c r="J14" s="350">
        <v>2581</v>
      </c>
      <c r="K14" s="350">
        <v>602.01</v>
      </c>
      <c r="L14" s="350">
        <v>2564</v>
      </c>
      <c r="M14" s="350">
        <v>512.23</v>
      </c>
      <c r="N14" s="350">
        <v>543</v>
      </c>
      <c r="O14" s="350">
        <v>306.2</v>
      </c>
      <c r="P14" s="350">
        <v>401</v>
      </c>
      <c r="Q14" s="350">
        <v>307.17</v>
      </c>
      <c r="R14" s="350">
        <v>12</v>
      </c>
      <c r="S14" s="350">
        <v>562.47</v>
      </c>
      <c r="T14" s="350">
        <v>9</v>
      </c>
      <c r="U14" s="350">
        <v>210.96</v>
      </c>
      <c r="V14" s="350">
        <v>11422</v>
      </c>
      <c r="W14" s="350">
        <v>966.74</v>
      </c>
      <c r="X14" s="350">
        <v>9152</v>
      </c>
      <c r="Y14" s="350">
        <v>731.56</v>
      </c>
    </row>
    <row r="15" spans="1:25" x14ac:dyDescent="0.25">
      <c r="A15" s="348" t="s">
        <v>41</v>
      </c>
      <c r="B15" s="350">
        <v>1608</v>
      </c>
      <c r="C15" s="350">
        <v>879.33</v>
      </c>
      <c r="D15" s="350">
        <v>555</v>
      </c>
      <c r="E15" s="350">
        <v>977.89</v>
      </c>
      <c r="F15" s="350">
        <v>7266</v>
      </c>
      <c r="G15" s="350">
        <v>1201.83</v>
      </c>
      <c r="H15" s="350">
        <v>5211</v>
      </c>
      <c r="I15" s="350">
        <v>865.93</v>
      </c>
      <c r="J15" s="350">
        <v>2420</v>
      </c>
      <c r="K15" s="350">
        <v>647.47</v>
      </c>
      <c r="L15" s="350">
        <v>2406</v>
      </c>
      <c r="M15" s="350">
        <v>516.66999999999996</v>
      </c>
      <c r="N15" s="350">
        <v>574</v>
      </c>
      <c r="O15" s="350">
        <v>272.88</v>
      </c>
      <c r="P15" s="350">
        <v>430</v>
      </c>
      <c r="Q15" s="350">
        <v>315.93</v>
      </c>
      <c r="R15" s="350">
        <v>9</v>
      </c>
      <c r="S15" s="350">
        <v>641.58000000000004</v>
      </c>
      <c r="T15" s="350">
        <v>11</v>
      </c>
      <c r="U15" s="350">
        <v>179.86</v>
      </c>
      <c r="V15" s="350">
        <v>11877</v>
      </c>
      <c r="W15" s="350">
        <v>999.89</v>
      </c>
      <c r="X15" s="350">
        <v>8613</v>
      </c>
      <c r="Y15" s="350">
        <v>747.25</v>
      </c>
    </row>
    <row r="16" spans="1:25" x14ac:dyDescent="0.25">
      <c r="A16" s="348" t="s">
        <v>42</v>
      </c>
      <c r="B16" s="350">
        <v>1485</v>
      </c>
      <c r="C16" s="350">
        <v>865.52</v>
      </c>
      <c r="D16" s="350">
        <v>644</v>
      </c>
      <c r="E16" s="350">
        <v>985.98</v>
      </c>
      <c r="F16" s="350">
        <v>7256</v>
      </c>
      <c r="G16" s="350">
        <v>1184.26</v>
      </c>
      <c r="H16" s="350">
        <v>5272</v>
      </c>
      <c r="I16" s="350">
        <v>859.95</v>
      </c>
      <c r="J16" s="350">
        <v>2509</v>
      </c>
      <c r="K16" s="350">
        <v>648.03</v>
      </c>
      <c r="L16" s="350">
        <v>2385</v>
      </c>
      <c r="M16" s="350">
        <v>519.77</v>
      </c>
      <c r="N16" s="350">
        <v>540</v>
      </c>
      <c r="O16" s="350">
        <v>299.27</v>
      </c>
      <c r="P16" s="350">
        <v>433</v>
      </c>
      <c r="Q16" s="350">
        <v>312.12</v>
      </c>
      <c r="R16" s="350">
        <v>5</v>
      </c>
      <c r="S16" s="350">
        <v>600.41</v>
      </c>
      <c r="T16" s="350">
        <v>6</v>
      </c>
      <c r="U16" s="350">
        <v>467.26</v>
      </c>
      <c r="V16" s="350">
        <v>11795</v>
      </c>
      <c r="W16" s="350">
        <v>989.3</v>
      </c>
      <c r="X16" s="350">
        <v>8740</v>
      </c>
      <c r="Y16" s="350">
        <v>749</v>
      </c>
    </row>
    <row r="17" spans="1:25" x14ac:dyDescent="0.25">
      <c r="A17" s="348" t="s">
        <v>189</v>
      </c>
      <c r="B17" s="350">
        <v>1470</v>
      </c>
      <c r="C17" s="350">
        <v>915.11</v>
      </c>
      <c r="D17" s="350">
        <v>617</v>
      </c>
      <c r="E17" s="350">
        <v>998.44</v>
      </c>
      <c r="F17" s="350">
        <v>7473</v>
      </c>
      <c r="G17" s="350">
        <v>1180.42</v>
      </c>
      <c r="H17" s="350">
        <v>5205</v>
      </c>
      <c r="I17" s="350">
        <v>868.83</v>
      </c>
      <c r="J17" s="350">
        <v>2618</v>
      </c>
      <c r="K17" s="350">
        <v>648.59</v>
      </c>
      <c r="L17" s="350">
        <v>2342</v>
      </c>
      <c r="M17" s="350">
        <v>520.95000000000005</v>
      </c>
      <c r="N17" s="350">
        <v>534</v>
      </c>
      <c r="O17" s="350">
        <v>291.23</v>
      </c>
      <c r="P17" s="350">
        <v>365</v>
      </c>
      <c r="Q17" s="350">
        <v>340.85</v>
      </c>
      <c r="R17" s="350">
        <v>3</v>
      </c>
      <c r="S17" s="350">
        <v>628.41</v>
      </c>
      <c r="T17" s="350">
        <v>7</v>
      </c>
      <c r="U17" s="350">
        <v>322.35000000000002</v>
      </c>
      <c r="V17" s="350">
        <v>12098</v>
      </c>
      <c r="W17" s="350">
        <v>993.71</v>
      </c>
      <c r="X17" s="350">
        <v>8536</v>
      </c>
      <c r="Y17" s="350">
        <v>759.73</v>
      </c>
    </row>
    <row r="18" spans="1:25" x14ac:dyDescent="0.25">
      <c r="A18" s="348" t="s">
        <v>208</v>
      </c>
      <c r="B18" s="350">
        <v>1845</v>
      </c>
      <c r="C18" s="350">
        <v>921.66</v>
      </c>
      <c r="D18" s="350">
        <v>541</v>
      </c>
      <c r="E18" s="350">
        <v>996.39</v>
      </c>
      <c r="F18" s="350">
        <v>7129</v>
      </c>
      <c r="G18" s="350">
        <v>1203</v>
      </c>
      <c r="H18" s="350">
        <v>5081</v>
      </c>
      <c r="I18" s="350">
        <v>914.99</v>
      </c>
      <c r="J18" s="350">
        <v>2495</v>
      </c>
      <c r="K18" s="350">
        <v>697.3</v>
      </c>
      <c r="L18" s="350">
        <v>2281</v>
      </c>
      <c r="M18" s="350">
        <v>563.74</v>
      </c>
      <c r="N18" s="350">
        <v>553</v>
      </c>
      <c r="O18" s="350">
        <v>317.19</v>
      </c>
      <c r="P18" s="350">
        <v>340</v>
      </c>
      <c r="Q18" s="350">
        <v>343.99</v>
      </c>
      <c r="R18" s="350">
        <v>5</v>
      </c>
      <c r="S18" s="350">
        <v>480.75</v>
      </c>
      <c r="T18" s="350">
        <v>11</v>
      </c>
      <c r="U18" s="350">
        <v>357.51</v>
      </c>
      <c r="V18" s="350">
        <v>12027</v>
      </c>
      <c r="W18" s="350">
        <v>1013.91</v>
      </c>
      <c r="X18" s="350">
        <v>8254</v>
      </c>
      <c r="Y18" s="350">
        <v>798.99</v>
      </c>
    </row>
    <row r="19" spans="1:25" x14ac:dyDescent="0.25">
      <c r="A19" s="348" t="s">
        <v>249</v>
      </c>
      <c r="B19" s="350">
        <v>1983</v>
      </c>
      <c r="C19" s="350">
        <v>936.99</v>
      </c>
      <c r="D19" s="350">
        <v>482</v>
      </c>
      <c r="E19" s="350">
        <v>1050.08</v>
      </c>
      <c r="F19" s="350">
        <v>6857</v>
      </c>
      <c r="G19" s="350">
        <v>1298.45</v>
      </c>
      <c r="H19" s="350">
        <v>5508</v>
      </c>
      <c r="I19" s="350">
        <v>965.96</v>
      </c>
      <c r="J19" s="350">
        <v>2458</v>
      </c>
      <c r="K19" s="350">
        <v>724.42</v>
      </c>
      <c r="L19" s="350">
        <v>2405</v>
      </c>
      <c r="M19" s="350">
        <v>591.94000000000005</v>
      </c>
      <c r="N19" s="350">
        <v>463</v>
      </c>
      <c r="O19" s="350">
        <v>315.63</v>
      </c>
      <c r="P19" s="350">
        <v>352</v>
      </c>
      <c r="Q19" s="350">
        <v>365.55</v>
      </c>
      <c r="R19" s="350">
        <v>4</v>
      </c>
      <c r="S19" s="350">
        <v>767.83</v>
      </c>
      <c r="T19" s="350">
        <v>6</v>
      </c>
      <c r="U19" s="350">
        <v>356.22</v>
      </c>
      <c r="V19" s="350">
        <v>11765</v>
      </c>
      <c r="W19" s="350">
        <v>1078.74</v>
      </c>
      <c r="X19" s="350">
        <v>8753</v>
      </c>
      <c r="Y19" s="350">
        <v>843.26</v>
      </c>
    </row>
    <row r="21" spans="1:25" x14ac:dyDescent="0.25">
      <c r="B21" s="648" t="s">
        <v>425</v>
      </c>
      <c r="C21" s="648"/>
      <c r="D21" s="648"/>
      <c r="E21" s="648"/>
      <c r="F21" s="648"/>
    </row>
  </sheetData>
  <mergeCells count="8">
    <mergeCell ref="A1:Y1"/>
    <mergeCell ref="B21:F21"/>
    <mergeCell ref="B2:E2"/>
    <mergeCell ref="F2:I2"/>
    <mergeCell ref="J2:M2"/>
    <mergeCell ref="N2:Q2"/>
    <mergeCell ref="R2:U2"/>
    <mergeCell ref="V2:Y2"/>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4" tint="-0.249977111117893"/>
  </sheetPr>
  <dimension ref="A1:IW43"/>
  <sheetViews>
    <sheetView workbookViewId="0">
      <selection activeCell="J19" sqref="J19"/>
    </sheetView>
  </sheetViews>
  <sheetFormatPr baseColWidth="10" defaultColWidth="11.42578125" defaultRowHeight="15" x14ac:dyDescent="0.25"/>
  <cols>
    <col min="1" max="1" width="9.140625" style="123" customWidth="1"/>
    <col min="2" max="2" width="13.85546875" style="8" customWidth="1"/>
    <col min="3" max="7" width="11.7109375" style="8" customWidth="1"/>
    <col min="8" max="8" width="21.42578125" style="8" customWidth="1"/>
    <col min="9" max="257" width="9.140625" style="8" customWidth="1"/>
    <col min="258" max="1024" width="9.140625" style="31" customWidth="1"/>
    <col min="1025" max="1025" width="11.42578125" style="31" customWidth="1"/>
    <col min="1026" max="16384" width="11.42578125" style="31"/>
  </cols>
  <sheetData>
    <row r="1" spans="1:8" x14ac:dyDescent="0.25">
      <c r="A1" s="655" t="s">
        <v>726</v>
      </c>
      <c r="B1" s="655"/>
      <c r="C1" s="655"/>
      <c r="D1" s="655"/>
      <c r="E1" s="655"/>
      <c r="F1" s="655"/>
      <c r="G1" s="655"/>
      <c r="H1" s="655"/>
    </row>
    <row r="2" spans="1:8" ht="22.5" x14ac:dyDescent="0.25">
      <c r="A2" s="656"/>
      <c r="B2" s="656"/>
      <c r="C2" s="347" t="s">
        <v>226</v>
      </c>
      <c r="D2" s="347" t="s">
        <v>227</v>
      </c>
      <c r="E2" s="347" t="s">
        <v>63</v>
      </c>
      <c r="F2" s="347" t="s">
        <v>64</v>
      </c>
      <c r="G2" s="347" t="s">
        <v>228</v>
      </c>
      <c r="H2" s="347" t="s">
        <v>30</v>
      </c>
    </row>
    <row r="3" spans="1:8" x14ac:dyDescent="0.25">
      <c r="A3" s="654">
        <v>2008</v>
      </c>
      <c r="B3" s="9" t="s">
        <v>32</v>
      </c>
      <c r="C3" s="393">
        <v>132509</v>
      </c>
      <c r="D3" s="393">
        <v>12351</v>
      </c>
      <c r="E3" s="393">
        <v>13926</v>
      </c>
      <c r="F3" s="393">
        <v>880</v>
      </c>
      <c r="G3" s="393">
        <v>1764</v>
      </c>
      <c r="H3" s="393">
        <v>161430</v>
      </c>
    </row>
    <row r="4" spans="1:8" x14ac:dyDescent="0.25">
      <c r="A4" s="654"/>
      <c r="B4" s="9" t="s">
        <v>229</v>
      </c>
      <c r="C4" s="393">
        <v>88063209.170000002</v>
      </c>
      <c r="D4" s="393">
        <v>8164584.0300000003</v>
      </c>
      <c r="E4" s="393">
        <v>8814495.5</v>
      </c>
      <c r="F4" s="393">
        <v>505981.33</v>
      </c>
      <c r="G4" s="393">
        <v>463099.59</v>
      </c>
      <c r="H4" s="393">
        <v>106011369.62</v>
      </c>
    </row>
    <row r="5" spans="1:8" x14ac:dyDescent="0.25">
      <c r="A5" s="654"/>
      <c r="B5" s="9" t="s">
        <v>230</v>
      </c>
      <c r="C5" s="393">
        <v>664.58285225909196</v>
      </c>
      <c r="D5" s="393">
        <v>661.04639543356802</v>
      </c>
      <c r="E5" s="393">
        <v>632.95242711474896</v>
      </c>
      <c r="F5" s="393">
        <v>574.97878409090902</v>
      </c>
      <c r="G5" s="393">
        <v>262.52811224489801</v>
      </c>
      <c r="H5" s="393">
        <v>656.70178789568195</v>
      </c>
    </row>
    <row r="6" spans="1:8" x14ac:dyDescent="0.25">
      <c r="A6" s="654">
        <v>2009</v>
      </c>
      <c r="B6" s="9" t="s">
        <v>32</v>
      </c>
      <c r="C6" s="393">
        <v>134730</v>
      </c>
      <c r="D6" s="393">
        <v>12489</v>
      </c>
      <c r="E6" s="393">
        <v>14355</v>
      </c>
      <c r="F6" s="393">
        <v>928</v>
      </c>
      <c r="G6" s="393">
        <v>1849</v>
      </c>
      <c r="H6" s="393">
        <v>164351</v>
      </c>
    </row>
    <row r="7" spans="1:8" x14ac:dyDescent="0.25">
      <c r="A7" s="654"/>
      <c r="B7" s="9" t="s">
        <v>229</v>
      </c>
      <c r="C7" s="393">
        <v>94060406.900000006</v>
      </c>
      <c r="D7" s="393">
        <v>8645389.5999999996</v>
      </c>
      <c r="E7" s="393">
        <v>9514669.4000000004</v>
      </c>
      <c r="F7" s="393">
        <v>552041.55000000005</v>
      </c>
      <c r="G7" s="393">
        <v>485385.92</v>
      </c>
      <c r="H7" s="393">
        <v>113257893.37</v>
      </c>
    </row>
    <row r="8" spans="1:8" x14ac:dyDescent="0.25">
      <c r="A8" s="654"/>
      <c r="B8" s="9" t="s">
        <v>230</v>
      </c>
      <c r="C8" s="393">
        <v>698.140034884584</v>
      </c>
      <c r="D8" s="393">
        <v>692.240339498759</v>
      </c>
      <c r="E8" s="393">
        <v>662.812218739115</v>
      </c>
      <c r="F8" s="393">
        <v>594.87235991379305</v>
      </c>
      <c r="G8" s="393">
        <v>262.51266630611099</v>
      </c>
      <c r="H8" s="393">
        <v>689.12202158794298</v>
      </c>
    </row>
    <row r="9" spans="1:8" x14ac:dyDescent="0.25">
      <c r="A9" s="654">
        <v>2010</v>
      </c>
      <c r="B9" s="9" t="s">
        <v>32</v>
      </c>
      <c r="C9" s="393">
        <v>137001</v>
      </c>
      <c r="D9" s="393">
        <v>12795</v>
      </c>
      <c r="E9" s="393">
        <v>14785</v>
      </c>
      <c r="F9" s="393">
        <v>928</v>
      </c>
      <c r="G9" s="393">
        <v>1987</v>
      </c>
      <c r="H9" s="393">
        <v>167496</v>
      </c>
    </row>
    <row r="10" spans="1:8" x14ac:dyDescent="0.25">
      <c r="A10" s="654"/>
      <c r="B10" s="9" t="s">
        <v>229</v>
      </c>
      <c r="C10" s="393">
        <v>99262269.219999999</v>
      </c>
      <c r="D10" s="393">
        <v>9152085.9800000004</v>
      </c>
      <c r="E10" s="393">
        <v>10148506.16</v>
      </c>
      <c r="F10" s="393">
        <v>563196.89</v>
      </c>
      <c r="G10" s="393">
        <v>572285.82999999996</v>
      </c>
      <c r="H10" s="393">
        <v>119698344.08</v>
      </c>
    </row>
    <row r="11" spans="1:8" x14ac:dyDescent="0.25">
      <c r="A11" s="654"/>
      <c r="B11" s="9" t="s">
        <v>230</v>
      </c>
      <c r="C11" s="393">
        <v>724.53682250494501</v>
      </c>
      <c r="D11" s="393">
        <v>715.28612583040297</v>
      </c>
      <c r="E11" s="393">
        <v>686.40555698342905</v>
      </c>
      <c r="F11" s="393">
        <v>606.89320043103498</v>
      </c>
      <c r="G11" s="393">
        <v>288.015012581782</v>
      </c>
      <c r="H11" s="393">
        <v>714.634045469743</v>
      </c>
    </row>
    <row r="12" spans="1:8" x14ac:dyDescent="0.25">
      <c r="A12" s="654">
        <v>2011</v>
      </c>
      <c r="B12" s="9" t="s">
        <v>32</v>
      </c>
      <c r="C12" s="393">
        <v>139384</v>
      </c>
      <c r="D12" s="393">
        <v>13023</v>
      </c>
      <c r="E12" s="393">
        <v>15164</v>
      </c>
      <c r="F12" s="393">
        <v>939</v>
      </c>
      <c r="G12" s="393">
        <v>2251</v>
      </c>
      <c r="H12" s="393">
        <v>170761</v>
      </c>
    </row>
    <row r="13" spans="1:8" x14ac:dyDescent="0.25">
      <c r="A13" s="654"/>
      <c r="B13" s="9" t="s">
        <v>229</v>
      </c>
      <c r="C13" s="393">
        <v>104726479.22</v>
      </c>
      <c r="D13" s="393">
        <v>9641944.2599999998</v>
      </c>
      <c r="E13" s="393">
        <v>10788874.32</v>
      </c>
      <c r="F13" s="393">
        <v>586217.41</v>
      </c>
      <c r="G13" s="393">
        <v>670860.82999999996</v>
      </c>
      <c r="H13" s="393">
        <v>126414376.04000001</v>
      </c>
    </row>
    <row r="14" spans="1:8" x14ac:dyDescent="0.25">
      <c r="A14" s="654"/>
      <c r="B14" s="9" t="s">
        <v>230</v>
      </c>
      <c r="C14" s="393">
        <v>751.35222995465801</v>
      </c>
      <c r="D14" s="393">
        <v>740.37812024879099</v>
      </c>
      <c r="E14" s="393">
        <v>711.47944605645</v>
      </c>
      <c r="F14" s="393">
        <v>624.29969116080895</v>
      </c>
      <c r="G14" s="393">
        <v>298.02791203909402</v>
      </c>
      <c r="H14" s="393">
        <v>740.30004532650901</v>
      </c>
    </row>
    <row r="15" spans="1:8" x14ac:dyDescent="0.25">
      <c r="A15" s="654">
        <v>2012</v>
      </c>
      <c r="B15" s="9" t="s">
        <v>32</v>
      </c>
      <c r="C15" s="393">
        <v>141501</v>
      </c>
      <c r="D15" s="393">
        <v>13288</v>
      </c>
      <c r="E15" s="393">
        <v>15565</v>
      </c>
      <c r="F15" s="393">
        <v>958</v>
      </c>
      <c r="G15" s="393">
        <v>2472</v>
      </c>
      <c r="H15" s="393">
        <v>173784</v>
      </c>
    </row>
    <row r="16" spans="1:8" x14ac:dyDescent="0.25">
      <c r="A16" s="654"/>
      <c r="B16" s="9" t="s">
        <v>229</v>
      </c>
      <c r="C16" s="393">
        <v>109975232.64</v>
      </c>
      <c r="D16" s="393">
        <v>10157463.560000001</v>
      </c>
      <c r="E16" s="393">
        <v>11407952.369999999</v>
      </c>
      <c r="F16" s="393">
        <v>611254.73</v>
      </c>
      <c r="G16" s="393">
        <v>771457.47</v>
      </c>
      <c r="H16" s="393">
        <v>132923360.77</v>
      </c>
    </row>
    <row r="17" spans="1:8" x14ac:dyDescent="0.25">
      <c r="A17" s="654"/>
      <c r="B17" s="9" t="s">
        <v>230</v>
      </c>
      <c r="C17" s="393">
        <v>777.20463205207</v>
      </c>
      <c r="D17" s="393">
        <v>764.40875677302802</v>
      </c>
      <c r="E17" s="393">
        <v>732.92337744940596</v>
      </c>
      <c r="F17" s="393">
        <v>638.05295407098095</v>
      </c>
      <c r="G17" s="393">
        <v>312.07826456310698</v>
      </c>
      <c r="H17" s="393">
        <v>764.87686305989098</v>
      </c>
    </row>
    <row r="18" spans="1:8" x14ac:dyDescent="0.25">
      <c r="A18" s="654">
        <v>2013</v>
      </c>
      <c r="B18" s="9" t="s">
        <v>32</v>
      </c>
      <c r="C18" s="393">
        <v>143893</v>
      </c>
      <c r="D18" s="393">
        <v>13557</v>
      </c>
      <c r="E18" s="393">
        <v>16061</v>
      </c>
      <c r="F18" s="393">
        <v>965</v>
      </c>
      <c r="G18" s="393">
        <v>2688</v>
      </c>
      <c r="H18" s="393">
        <v>177164</v>
      </c>
    </row>
    <row r="19" spans="1:8" x14ac:dyDescent="0.25">
      <c r="A19" s="654"/>
      <c r="B19" s="9" t="s">
        <v>229</v>
      </c>
      <c r="C19" s="393">
        <v>115631820.53</v>
      </c>
      <c r="D19" s="393">
        <v>10736742.550000001</v>
      </c>
      <c r="E19" s="393">
        <v>12174299.289999999</v>
      </c>
      <c r="F19" s="393">
        <v>630821.04</v>
      </c>
      <c r="G19" s="393">
        <v>831000.41</v>
      </c>
      <c r="H19" s="393">
        <v>140004683.81999999</v>
      </c>
    </row>
    <row r="20" spans="1:8" x14ac:dyDescent="0.25">
      <c r="A20" s="654"/>
      <c r="B20" s="9" t="s">
        <v>230</v>
      </c>
      <c r="C20" s="393">
        <v>803.595870056222</v>
      </c>
      <c r="D20" s="393">
        <v>791.970387991444</v>
      </c>
      <c r="E20" s="393">
        <v>758.00381607620898</v>
      </c>
      <c r="F20" s="393">
        <v>653.70055958549199</v>
      </c>
      <c r="G20" s="393">
        <v>309.15193824404798</v>
      </c>
      <c r="H20" s="393">
        <v>790.25470084215794</v>
      </c>
    </row>
    <row r="21" spans="1:8" x14ac:dyDescent="0.25">
      <c r="A21" s="654">
        <v>2014</v>
      </c>
      <c r="B21" s="9" t="s">
        <v>32</v>
      </c>
      <c r="C21" s="393">
        <v>145717</v>
      </c>
      <c r="D21" s="393">
        <v>13803</v>
      </c>
      <c r="E21" s="393">
        <v>16496</v>
      </c>
      <c r="F21" s="393">
        <v>989</v>
      </c>
      <c r="G21" s="393">
        <v>2907</v>
      </c>
      <c r="H21" s="393">
        <v>179912</v>
      </c>
    </row>
    <row r="22" spans="1:8" x14ac:dyDescent="0.25">
      <c r="A22" s="654"/>
      <c r="B22" s="9" t="s">
        <v>229</v>
      </c>
      <c r="C22" s="393">
        <v>119443650.54000001</v>
      </c>
      <c r="D22" s="393">
        <v>11134706.140000001</v>
      </c>
      <c r="E22" s="393">
        <v>12766326.210000001</v>
      </c>
      <c r="F22" s="393">
        <v>664183.25</v>
      </c>
      <c r="G22" s="393">
        <v>919025.75</v>
      </c>
      <c r="H22" s="393">
        <v>144927891.88999999</v>
      </c>
    </row>
    <row r="23" spans="1:8" x14ac:dyDescent="0.25">
      <c r="A23" s="654"/>
      <c r="B23" s="9" t="s">
        <v>230</v>
      </c>
      <c r="C23" s="393">
        <v>819.69605838714801</v>
      </c>
      <c r="D23" s="393">
        <v>806.68739694269402</v>
      </c>
      <c r="E23" s="393">
        <v>773.90435317652805</v>
      </c>
      <c r="F23" s="393">
        <v>671.57052578362004</v>
      </c>
      <c r="G23" s="393">
        <v>316.14232886136898</v>
      </c>
      <c r="H23" s="393">
        <v>805.54877879185403</v>
      </c>
    </row>
    <row r="24" spans="1:8" x14ac:dyDescent="0.25">
      <c r="A24" s="654">
        <v>2015</v>
      </c>
      <c r="B24" s="9" t="s">
        <v>32</v>
      </c>
      <c r="C24" s="393">
        <v>147304</v>
      </c>
      <c r="D24" s="393">
        <v>14062</v>
      </c>
      <c r="E24" s="393">
        <v>16949</v>
      </c>
      <c r="F24" s="393">
        <v>993</v>
      </c>
      <c r="G24" s="393">
        <v>3145</v>
      </c>
      <c r="H24" s="393">
        <v>182453</v>
      </c>
    </row>
    <row r="25" spans="1:8" x14ac:dyDescent="0.25">
      <c r="A25" s="654"/>
      <c r="B25" s="9" t="s">
        <v>229</v>
      </c>
      <c r="C25" s="393">
        <v>123374295.3</v>
      </c>
      <c r="D25" s="393">
        <v>11585916.529999999</v>
      </c>
      <c r="E25" s="393">
        <v>13394632.08</v>
      </c>
      <c r="F25" s="393">
        <v>681566.25</v>
      </c>
      <c r="G25" s="393">
        <v>970672.38</v>
      </c>
      <c r="H25" s="393">
        <v>150007082.53999999</v>
      </c>
    </row>
    <row r="26" spans="1:8" x14ac:dyDescent="0.25">
      <c r="A26" s="654"/>
      <c r="B26" s="9" t="s">
        <v>230</v>
      </c>
      <c r="C26" s="393">
        <v>837.54884660294294</v>
      </c>
      <c r="D26" s="393">
        <v>823.91669250462201</v>
      </c>
      <c r="E26" s="393">
        <v>790.29040533364798</v>
      </c>
      <c r="F26" s="393">
        <v>686.37084592145004</v>
      </c>
      <c r="G26" s="393">
        <v>308.63986645468998</v>
      </c>
      <c r="H26" s="393">
        <v>822.16835316492495</v>
      </c>
    </row>
    <row r="27" spans="1:8" x14ac:dyDescent="0.25">
      <c r="A27" s="654">
        <v>2016</v>
      </c>
      <c r="B27" s="9" t="s">
        <v>32</v>
      </c>
      <c r="C27" s="393">
        <v>149065</v>
      </c>
      <c r="D27" s="393">
        <v>14297</v>
      </c>
      <c r="E27" s="393">
        <v>17418</v>
      </c>
      <c r="F27" s="393">
        <v>1025</v>
      </c>
      <c r="G27" s="393">
        <v>3389</v>
      </c>
      <c r="H27" s="393">
        <v>185194</v>
      </c>
    </row>
    <row r="28" spans="1:8" x14ac:dyDescent="0.25">
      <c r="A28" s="654"/>
      <c r="B28" s="9" t="s">
        <v>229</v>
      </c>
      <c r="C28" s="393">
        <v>127783110.90000001</v>
      </c>
      <c r="D28" s="393">
        <v>12026012.02</v>
      </c>
      <c r="E28" s="393">
        <v>14074962.310000001</v>
      </c>
      <c r="F28" s="393">
        <v>723351.23</v>
      </c>
      <c r="G28" s="393">
        <v>1048613.18</v>
      </c>
      <c r="H28" s="393">
        <v>155656049.63999999</v>
      </c>
    </row>
    <row r="29" spans="1:8" x14ac:dyDescent="0.25">
      <c r="A29" s="654"/>
      <c r="B29" s="9" t="s">
        <v>230</v>
      </c>
      <c r="C29" s="393">
        <v>857.23081139100395</v>
      </c>
      <c r="D29" s="393">
        <v>841.15632790095799</v>
      </c>
      <c r="E29" s="393">
        <v>808.06994545872101</v>
      </c>
      <c r="F29" s="393">
        <v>705.70851707317104</v>
      </c>
      <c r="G29" s="393">
        <v>309.416695190322</v>
      </c>
      <c r="H29" s="393">
        <v>840.502660129378</v>
      </c>
    </row>
    <row r="30" spans="1:8" x14ac:dyDescent="0.25">
      <c r="A30" s="660">
        <v>2017</v>
      </c>
      <c r="B30" s="64" t="s">
        <v>32</v>
      </c>
      <c r="C30" s="394">
        <v>150916</v>
      </c>
      <c r="D30" s="394">
        <v>14608</v>
      </c>
      <c r="E30" s="394">
        <v>17846</v>
      </c>
      <c r="F30" s="394">
        <v>1038</v>
      </c>
      <c r="G30" s="394">
        <v>3544</v>
      </c>
      <c r="H30" s="394">
        <v>187952</v>
      </c>
    </row>
    <row r="31" spans="1:8" x14ac:dyDescent="0.25">
      <c r="A31" s="660"/>
      <c r="B31" s="64" t="s">
        <v>229</v>
      </c>
      <c r="C31" s="394">
        <v>132140470.08</v>
      </c>
      <c r="D31" s="394">
        <v>12498843.34</v>
      </c>
      <c r="E31" s="394">
        <v>14733462.300000001</v>
      </c>
      <c r="F31" s="394">
        <v>736875.5</v>
      </c>
      <c r="G31" s="394">
        <v>1102888.51</v>
      </c>
      <c r="H31" s="394">
        <v>161212539.72999999</v>
      </c>
    </row>
    <row r="32" spans="1:8" x14ac:dyDescent="0.25">
      <c r="A32" s="660"/>
      <c r="B32" s="64" t="s">
        <v>230</v>
      </c>
      <c r="C32" s="394">
        <v>875.58953378038098</v>
      </c>
      <c r="D32" s="394">
        <v>855.61632940854304</v>
      </c>
      <c r="E32" s="394">
        <v>825.58905637117596</v>
      </c>
      <c r="F32" s="394">
        <v>709.89932562620402</v>
      </c>
      <c r="G32" s="394">
        <v>311.19878950338602</v>
      </c>
      <c r="H32" s="394">
        <v>857.73250473525195</v>
      </c>
    </row>
    <row r="33" spans="1:257" x14ac:dyDescent="0.25">
      <c r="A33" s="654">
        <v>2018</v>
      </c>
      <c r="B33" s="9" t="s">
        <v>32</v>
      </c>
      <c r="C33" s="393">
        <v>152970</v>
      </c>
      <c r="D33" s="393">
        <v>14984</v>
      </c>
      <c r="E33" s="393">
        <v>18238</v>
      </c>
      <c r="F33" s="393">
        <v>1068</v>
      </c>
      <c r="G33" s="393">
        <v>3646</v>
      </c>
      <c r="H33" s="393">
        <v>190906</v>
      </c>
      <c r="IW33" s="31"/>
    </row>
    <row r="34" spans="1:257" x14ac:dyDescent="0.25">
      <c r="A34" s="654"/>
      <c r="B34" s="9" t="s">
        <v>229</v>
      </c>
      <c r="C34" s="393">
        <v>142106766.24000001</v>
      </c>
      <c r="D34" s="393">
        <v>13640743.630000001</v>
      </c>
      <c r="E34" s="393">
        <v>16007405.76</v>
      </c>
      <c r="F34" s="393">
        <v>803991.7</v>
      </c>
      <c r="G34" s="393">
        <v>1157410.95</v>
      </c>
      <c r="H34" s="393">
        <v>173716318.27999997</v>
      </c>
      <c r="IW34" s="31"/>
    </row>
    <row r="35" spans="1:257" x14ac:dyDescent="0.25">
      <c r="A35" s="657"/>
      <c r="B35" s="65" t="s">
        <v>230</v>
      </c>
      <c r="C35" s="395">
        <f>C34/C33</f>
        <v>928.98454755834484</v>
      </c>
      <c r="D35" s="395">
        <f t="shared" ref="D35:G35" si="0">D34/D33</f>
        <v>910.35395288307529</v>
      </c>
      <c r="E35" s="395">
        <f t="shared" si="0"/>
        <v>877.69523851299482</v>
      </c>
      <c r="F35" s="395">
        <f t="shared" si="0"/>
        <v>752.80121722846434</v>
      </c>
      <c r="G35" s="395">
        <f t="shared" si="0"/>
        <v>317.44677729018099</v>
      </c>
      <c r="H35" s="395">
        <v>909.96</v>
      </c>
      <c r="J35" s="12"/>
    </row>
    <row r="36" spans="1:257" x14ac:dyDescent="0.25">
      <c r="A36" s="658">
        <v>2019</v>
      </c>
      <c r="B36" s="124" t="s">
        <v>32</v>
      </c>
      <c r="C36" s="396">
        <v>155214</v>
      </c>
      <c r="D36" s="396">
        <v>15357</v>
      </c>
      <c r="E36" s="396">
        <v>18750</v>
      </c>
      <c r="F36" s="396">
        <v>1080</v>
      </c>
      <c r="G36" s="396">
        <v>3959</v>
      </c>
      <c r="H36" s="396">
        <v>194360</v>
      </c>
      <c r="J36" s="12"/>
    </row>
    <row r="37" spans="1:257" x14ac:dyDescent="0.25">
      <c r="A37" s="659"/>
      <c r="B37" s="124" t="s">
        <v>229</v>
      </c>
      <c r="C37" s="396">
        <v>146472190.31999999</v>
      </c>
      <c r="D37" s="396">
        <v>14207743.220000001</v>
      </c>
      <c r="E37" s="396">
        <v>16715105.960000001</v>
      </c>
      <c r="F37" s="396">
        <v>829753.46</v>
      </c>
      <c r="G37" s="396">
        <v>1237414.97</v>
      </c>
      <c r="H37" s="396">
        <v>179462207.93000001</v>
      </c>
      <c r="J37" s="12"/>
    </row>
    <row r="38" spans="1:257" ht="15.75" thickBot="1" x14ac:dyDescent="0.3">
      <c r="A38" s="659"/>
      <c r="B38" s="125" t="s">
        <v>230</v>
      </c>
      <c r="C38" s="397">
        <f>C37/C36</f>
        <v>943.67898720476239</v>
      </c>
      <c r="D38" s="397">
        <f t="shared" ref="D38:H38" si="1">D37/D36</f>
        <v>925.16397864166186</v>
      </c>
      <c r="E38" s="397">
        <f t="shared" si="1"/>
        <v>891.47231786666669</v>
      </c>
      <c r="F38" s="397">
        <f t="shared" si="1"/>
        <v>768.29024074074073</v>
      </c>
      <c r="G38" s="397">
        <f t="shared" si="1"/>
        <v>312.55745642839099</v>
      </c>
      <c r="H38" s="397">
        <f t="shared" si="1"/>
        <v>923.34949542086849</v>
      </c>
      <c r="J38" s="12"/>
    </row>
    <row r="39" spans="1:257" x14ac:dyDescent="0.25">
      <c r="A39" s="651">
        <v>2020</v>
      </c>
      <c r="B39" s="175" t="s">
        <v>32</v>
      </c>
      <c r="C39" s="398">
        <v>156760</v>
      </c>
      <c r="D39" s="398">
        <v>15650</v>
      </c>
      <c r="E39" s="398">
        <v>19189</v>
      </c>
      <c r="F39" s="398">
        <v>1105</v>
      </c>
      <c r="G39" s="398">
        <v>3947</v>
      </c>
      <c r="H39" s="399">
        <v>196451</v>
      </c>
    </row>
    <row r="40" spans="1:257" x14ac:dyDescent="0.25">
      <c r="A40" s="652"/>
      <c r="B40" s="176" t="s">
        <v>229</v>
      </c>
      <c r="C40" s="400">
        <v>151443021</v>
      </c>
      <c r="D40" s="400">
        <v>14834340</v>
      </c>
      <c r="E40" s="400">
        <v>17506199</v>
      </c>
      <c r="F40" s="400">
        <v>861895</v>
      </c>
      <c r="G40" s="400">
        <v>1253190</v>
      </c>
      <c r="H40" s="401">
        <v>185898645</v>
      </c>
    </row>
    <row r="41" spans="1:257" ht="15.75" thickBot="1" x14ac:dyDescent="0.3">
      <c r="A41" s="653"/>
      <c r="B41" s="389" t="s">
        <v>230</v>
      </c>
      <c r="C41" s="402">
        <v>966.08</v>
      </c>
      <c r="D41" s="402">
        <v>947.88</v>
      </c>
      <c r="E41" s="402">
        <v>912.3</v>
      </c>
      <c r="F41" s="402">
        <v>780</v>
      </c>
      <c r="G41" s="402">
        <v>317.5</v>
      </c>
      <c r="H41" s="403">
        <v>946.29</v>
      </c>
    </row>
    <row r="43" spans="1:257" x14ac:dyDescent="0.25">
      <c r="A43" s="648" t="s">
        <v>425</v>
      </c>
      <c r="B43" s="648"/>
      <c r="C43" s="648"/>
      <c r="D43" s="648"/>
      <c r="E43" s="648"/>
    </row>
  </sheetData>
  <mergeCells count="16">
    <mergeCell ref="A43:E43"/>
    <mergeCell ref="A39:A41"/>
    <mergeCell ref="A12:A14"/>
    <mergeCell ref="A1:H1"/>
    <mergeCell ref="A2:B2"/>
    <mergeCell ref="A3:A5"/>
    <mergeCell ref="A6:A8"/>
    <mergeCell ref="A9:A11"/>
    <mergeCell ref="A33:A35"/>
    <mergeCell ref="A36:A38"/>
    <mergeCell ref="A15:A17"/>
    <mergeCell ref="A18:A20"/>
    <mergeCell ref="A21:A23"/>
    <mergeCell ref="A24:A26"/>
    <mergeCell ref="A27:A29"/>
    <mergeCell ref="A30:A32"/>
  </mergeCells>
  <printOptions horizontalCentered="1"/>
  <pageMargins left="0.59015748031496096" right="0.59015748031496096" top="1.2791338582677159" bottom="1.2791338582677159" header="0.98385826771653495" footer="0.98385826771653495"/>
  <pageSetup paperSize="9" fitToWidth="0" fitToHeight="0" pageOrder="overThenDown"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4" tint="-0.249977111117893"/>
  </sheetPr>
  <dimension ref="A1:M69"/>
  <sheetViews>
    <sheetView workbookViewId="0">
      <selection sqref="A1:M1"/>
    </sheetView>
  </sheetViews>
  <sheetFormatPr baseColWidth="10" defaultColWidth="11.42578125" defaultRowHeight="11.25" x14ac:dyDescent="0.2"/>
  <cols>
    <col min="1" max="1" width="25.85546875" style="1" customWidth="1"/>
    <col min="2" max="16384" width="11.42578125" style="1"/>
  </cols>
  <sheetData>
    <row r="1" spans="1:13" ht="15" x14ac:dyDescent="0.25">
      <c r="A1" s="661" t="s">
        <v>729</v>
      </c>
      <c r="B1" s="661"/>
      <c r="C1" s="661"/>
      <c r="D1" s="661"/>
      <c r="E1" s="661"/>
      <c r="F1" s="661"/>
      <c r="G1" s="661"/>
      <c r="H1" s="661"/>
      <c r="I1" s="661"/>
      <c r="J1" s="661"/>
      <c r="K1" s="661"/>
      <c r="L1" s="661"/>
      <c r="M1" s="661"/>
    </row>
    <row r="2" spans="1:13" ht="12" customHeight="1" x14ac:dyDescent="0.2">
      <c r="A2" s="662" t="s">
        <v>446</v>
      </c>
      <c r="B2" s="664" t="s">
        <v>444</v>
      </c>
      <c r="C2" s="664"/>
      <c r="D2" s="664" t="s">
        <v>439</v>
      </c>
      <c r="E2" s="664"/>
      <c r="F2" s="664" t="s">
        <v>438</v>
      </c>
      <c r="G2" s="664"/>
      <c r="H2" s="664" t="s">
        <v>441</v>
      </c>
      <c r="I2" s="664"/>
      <c r="J2" s="664" t="s">
        <v>442</v>
      </c>
      <c r="K2" s="664"/>
      <c r="L2" s="664" t="s">
        <v>443</v>
      </c>
      <c r="M2" s="664"/>
    </row>
    <row r="3" spans="1:13" x14ac:dyDescent="0.2">
      <c r="A3" s="663"/>
      <c r="B3" s="369" t="s">
        <v>32</v>
      </c>
      <c r="C3" s="369" t="s">
        <v>445</v>
      </c>
      <c r="D3" s="369" t="s">
        <v>32</v>
      </c>
      <c r="E3" s="369" t="s">
        <v>445</v>
      </c>
      <c r="F3" s="369" t="s">
        <v>32</v>
      </c>
      <c r="G3" s="369" t="s">
        <v>445</v>
      </c>
      <c r="H3" s="369" t="s">
        <v>32</v>
      </c>
      <c r="I3" s="369" t="s">
        <v>445</v>
      </c>
      <c r="J3" s="369" t="s">
        <v>32</v>
      </c>
      <c r="K3" s="369" t="s">
        <v>445</v>
      </c>
      <c r="L3" s="369" t="s">
        <v>32</v>
      </c>
      <c r="M3" s="369" t="s">
        <v>445</v>
      </c>
    </row>
    <row r="4" spans="1:13" x14ac:dyDescent="0.2">
      <c r="A4" s="370" t="s">
        <v>164</v>
      </c>
      <c r="B4" s="371">
        <v>9809019</v>
      </c>
      <c r="C4" s="371">
        <v>1017.97</v>
      </c>
      <c r="D4" s="371">
        <v>948917</v>
      </c>
      <c r="E4" s="371">
        <v>985.16</v>
      </c>
      <c r="F4" s="371">
        <v>6125792</v>
      </c>
      <c r="G4" s="371">
        <v>1170.26</v>
      </c>
      <c r="H4" s="371">
        <v>2352738</v>
      </c>
      <c r="I4" s="371">
        <v>729.62</v>
      </c>
      <c r="J4" s="371">
        <v>338540</v>
      </c>
      <c r="K4" s="371">
        <v>412.01</v>
      </c>
      <c r="L4" s="371">
        <v>43032</v>
      </c>
      <c r="M4" s="371">
        <v>594.59</v>
      </c>
    </row>
    <row r="5" spans="1:13" x14ac:dyDescent="0.2">
      <c r="A5" s="372" t="s">
        <v>447</v>
      </c>
      <c r="B5" s="371">
        <v>1586910</v>
      </c>
      <c r="C5" s="371">
        <v>911.13</v>
      </c>
      <c r="D5" s="373">
        <v>205636</v>
      </c>
      <c r="E5" s="373">
        <v>909.31</v>
      </c>
      <c r="F5" s="373">
        <v>910278</v>
      </c>
      <c r="G5" s="373">
        <v>1055.6600000000001</v>
      </c>
      <c r="H5" s="373">
        <v>391030</v>
      </c>
      <c r="I5" s="373">
        <v>677.41</v>
      </c>
      <c r="J5" s="373">
        <v>69205</v>
      </c>
      <c r="K5" s="373">
        <v>390</v>
      </c>
      <c r="L5" s="373">
        <v>10761</v>
      </c>
      <c r="M5" s="373">
        <v>566</v>
      </c>
    </row>
    <row r="6" spans="1:13" x14ac:dyDescent="0.2">
      <c r="A6" s="374" t="s">
        <v>448</v>
      </c>
      <c r="B6" s="375">
        <v>108368</v>
      </c>
      <c r="C6" s="375">
        <v>825.84</v>
      </c>
      <c r="D6" s="376">
        <v>9852</v>
      </c>
      <c r="E6" s="376">
        <v>895.75</v>
      </c>
      <c r="F6" s="376">
        <v>64566</v>
      </c>
      <c r="G6" s="376">
        <v>947.87</v>
      </c>
      <c r="H6" s="376">
        <v>28280</v>
      </c>
      <c r="I6" s="376">
        <v>614.11</v>
      </c>
      <c r="J6" s="376">
        <v>5193</v>
      </c>
      <c r="K6" s="376">
        <v>354.93</v>
      </c>
      <c r="L6" s="376">
        <v>477</v>
      </c>
      <c r="M6" s="376">
        <v>543.03</v>
      </c>
    </row>
    <row r="7" spans="1:13" x14ac:dyDescent="0.2">
      <c r="A7" s="374" t="s">
        <v>449</v>
      </c>
      <c r="B7" s="375">
        <v>222918</v>
      </c>
      <c r="C7" s="375">
        <v>1012.79</v>
      </c>
      <c r="D7" s="376">
        <v>37695</v>
      </c>
      <c r="E7" s="376">
        <v>993.61</v>
      </c>
      <c r="F7" s="376">
        <v>116163</v>
      </c>
      <c r="G7" s="376">
        <v>1205.1500000000001</v>
      </c>
      <c r="H7" s="376">
        <v>56181</v>
      </c>
      <c r="I7" s="376">
        <v>757.34</v>
      </c>
      <c r="J7" s="376">
        <v>10430</v>
      </c>
      <c r="K7" s="376">
        <v>416.98</v>
      </c>
      <c r="L7" s="376">
        <v>2449</v>
      </c>
      <c r="M7" s="376">
        <v>581.89</v>
      </c>
    </row>
    <row r="8" spans="1:13" x14ac:dyDescent="0.2">
      <c r="A8" s="374" t="s">
        <v>450</v>
      </c>
      <c r="B8" s="375">
        <v>173210</v>
      </c>
      <c r="C8" s="375">
        <v>842.7</v>
      </c>
      <c r="D8" s="376">
        <v>15497</v>
      </c>
      <c r="E8" s="376">
        <v>846.62</v>
      </c>
      <c r="F8" s="376">
        <v>106036</v>
      </c>
      <c r="G8" s="376">
        <v>964.13</v>
      </c>
      <c r="H8" s="376">
        <v>43363</v>
      </c>
      <c r="I8" s="376">
        <v>626.74</v>
      </c>
      <c r="J8" s="376">
        <v>7092</v>
      </c>
      <c r="K8" s="376">
        <v>389.58</v>
      </c>
      <c r="L8" s="376">
        <v>1222</v>
      </c>
      <c r="M8" s="376">
        <v>549.54999999999995</v>
      </c>
    </row>
    <row r="9" spans="1:13" x14ac:dyDescent="0.2">
      <c r="A9" s="374" t="s">
        <v>57</v>
      </c>
      <c r="B9" s="375">
        <v>189312</v>
      </c>
      <c r="C9" s="375">
        <v>862.49</v>
      </c>
      <c r="D9" s="376">
        <v>21998</v>
      </c>
      <c r="E9" s="376">
        <v>905.91</v>
      </c>
      <c r="F9" s="376">
        <v>112903</v>
      </c>
      <c r="G9" s="376">
        <v>989.67</v>
      </c>
      <c r="H9" s="376">
        <v>45282</v>
      </c>
      <c r="I9" s="376">
        <v>617.26</v>
      </c>
      <c r="J9" s="376">
        <v>7844</v>
      </c>
      <c r="K9" s="376">
        <v>376.74</v>
      </c>
      <c r="L9" s="376">
        <v>1285</v>
      </c>
      <c r="M9" s="376">
        <v>551.22</v>
      </c>
    </row>
    <row r="10" spans="1:13" x14ac:dyDescent="0.2">
      <c r="A10" s="374" t="s">
        <v>50</v>
      </c>
      <c r="B10" s="375">
        <v>98680</v>
      </c>
      <c r="C10" s="375">
        <v>928.33</v>
      </c>
      <c r="D10" s="376">
        <v>11669</v>
      </c>
      <c r="E10" s="376">
        <v>856.41</v>
      </c>
      <c r="F10" s="376">
        <v>57021</v>
      </c>
      <c r="G10" s="376">
        <v>1089.02</v>
      </c>
      <c r="H10" s="376">
        <v>25027</v>
      </c>
      <c r="I10" s="376">
        <v>696.93</v>
      </c>
      <c r="J10" s="376">
        <v>4285</v>
      </c>
      <c r="K10" s="376">
        <v>391.7</v>
      </c>
      <c r="L10" s="376">
        <v>678</v>
      </c>
      <c r="M10" s="376">
        <v>584.07000000000005</v>
      </c>
    </row>
    <row r="11" spans="1:13" x14ac:dyDescent="0.2">
      <c r="A11" s="374" t="s">
        <v>60</v>
      </c>
      <c r="B11" s="375">
        <v>142923</v>
      </c>
      <c r="C11" s="375">
        <v>835.58</v>
      </c>
      <c r="D11" s="376">
        <v>21355</v>
      </c>
      <c r="E11" s="376">
        <v>838.77</v>
      </c>
      <c r="F11" s="376">
        <v>78469</v>
      </c>
      <c r="G11" s="376">
        <v>957.28</v>
      </c>
      <c r="H11" s="376">
        <v>36630</v>
      </c>
      <c r="I11" s="376">
        <v>651.73</v>
      </c>
      <c r="J11" s="376">
        <v>5739</v>
      </c>
      <c r="K11" s="376">
        <v>373.8</v>
      </c>
      <c r="L11" s="376">
        <v>730</v>
      </c>
      <c r="M11" s="376">
        <v>515.87</v>
      </c>
    </row>
    <row r="12" spans="1:13" x14ac:dyDescent="0.2">
      <c r="A12" s="374" t="s">
        <v>451</v>
      </c>
      <c r="B12" s="375">
        <v>271197</v>
      </c>
      <c r="C12" s="375">
        <v>926.37</v>
      </c>
      <c r="D12" s="376">
        <v>30795</v>
      </c>
      <c r="E12" s="376">
        <v>960</v>
      </c>
      <c r="F12" s="376">
        <v>160555</v>
      </c>
      <c r="G12" s="376">
        <v>1068.44</v>
      </c>
      <c r="H12" s="376">
        <v>65749</v>
      </c>
      <c r="I12" s="376">
        <v>676.1</v>
      </c>
      <c r="J12" s="376">
        <v>12591</v>
      </c>
      <c r="K12" s="376">
        <v>382.53</v>
      </c>
      <c r="L12" s="376">
        <v>1507</v>
      </c>
      <c r="M12" s="376">
        <v>566</v>
      </c>
    </row>
    <row r="13" spans="1:13" x14ac:dyDescent="0.2">
      <c r="A13" s="374" t="s">
        <v>48</v>
      </c>
      <c r="B13" s="375">
        <v>380302</v>
      </c>
      <c r="C13" s="375">
        <v>944.28</v>
      </c>
      <c r="D13" s="376">
        <v>56775</v>
      </c>
      <c r="E13" s="376">
        <v>884.05</v>
      </c>
      <c r="F13" s="376">
        <v>214565</v>
      </c>
      <c r="G13" s="376">
        <v>1104.67</v>
      </c>
      <c r="H13" s="376">
        <v>90518</v>
      </c>
      <c r="I13" s="376">
        <v>707.87</v>
      </c>
      <c r="J13" s="376">
        <v>16031</v>
      </c>
      <c r="K13" s="376">
        <v>400.68</v>
      </c>
      <c r="L13" s="376">
        <v>2413</v>
      </c>
      <c r="M13" s="376">
        <v>579.22</v>
      </c>
    </row>
    <row r="14" spans="1:13" x14ac:dyDescent="0.2">
      <c r="A14" s="372" t="s">
        <v>452</v>
      </c>
      <c r="B14" s="371">
        <v>304360</v>
      </c>
      <c r="C14" s="371">
        <v>1073.33</v>
      </c>
      <c r="D14" s="373">
        <v>22460</v>
      </c>
      <c r="E14" s="373">
        <v>1049.24</v>
      </c>
      <c r="F14" s="373">
        <v>197485</v>
      </c>
      <c r="G14" s="373">
        <v>1224.72</v>
      </c>
      <c r="H14" s="373">
        <v>74098</v>
      </c>
      <c r="I14" s="373">
        <v>765</v>
      </c>
      <c r="J14" s="373">
        <v>9444</v>
      </c>
      <c r="K14" s="373">
        <v>425.39</v>
      </c>
      <c r="L14" s="373">
        <v>873</v>
      </c>
      <c r="M14" s="373">
        <v>625.14</v>
      </c>
    </row>
    <row r="15" spans="1:13" x14ac:dyDescent="0.2">
      <c r="A15" s="374" t="s">
        <v>453</v>
      </c>
      <c r="B15" s="375">
        <v>53343</v>
      </c>
      <c r="C15" s="375">
        <v>973.27</v>
      </c>
      <c r="D15" s="376">
        <v>5403</v>
      </c>
      <c r="E15" s="376">
        <v>942.49</v>
      </c>
      <c r="F15" s="376">
        <v>32961</v>
      </c>
      <c r="G15" s="376">
        <v>1111.81</v>
      </c>
      <c r="H15" s="376">
        <v>13209</v>
      </c>
      <c r="I15" s="376">
        <v>715.15</v>
      </c>
      <c r="J15" s="376">
        <v>1671</v>
      </c>
      <c r="K15" s="376">
        <v>403.37</v>
      </c>
      <c r="L15" s="376">
        <v>99</v>
      </c>
      <c r="M15" s="376">
        <v>586.39</v>
      </c>
    </row>
    <row r="16" spans="1:13" x14ac:dyDescent="0.2">
      <c r="A16" s="374" t="s">
        <v>454</v>
      </c>
      <c r="B16" s="375">
        <v>35895</v>
      </c>
      <c r="C16" s="375">
        <v>977.04</v>
      </c>
      <c r="D16" s="376">
        <v>3235</v>
      </c>
      <c r="E16" s="376">
        <v>955.77</v>
      </c>
      <c r="F16" s="376">
        <v>22979</v>
      </c>
      <c r="G16" s="376">
        <v>1113.55</v>
      </c>
      <c r="H16" s="376">
        <v>8535</v>
      </c>
      <c r="I16" s="376">
        <v>691.32</v>
      </c>
      <c r="J16" s="376">
        <v>1045</v>
      </c>
      <c r="K16" s="376">
        <v>411.45</v>
      </c>
      <c r="L16" s="376">
        <v>101</v>
      </c>
      <c r="M16" s="376">
        <v>597.12</v>
      </c>
    </row>
    <row r="17" spans="1:13" x14ac:dyDescent="0.2">
      <c r="A17" s="374" t="s">
        <v>455</v>
      </c>
      <c r="B17" s="375">
        <v>215122</v>
      </c>
      <c r="C17" s="375">
        <v>1114.21</v>
      </c>
      <c r="D17" s="376">
        <v>13822</v>
      </c>
      <c r="E17" s="376">
        <v>1112.8499999999999</v>
      </c>
      <c r="F17" s="376">
        <v>141545</v>
      </c>
      <c r="G17" s="376">
        <v>1269.06</v>
      </c>
      <c r="H17" s="376">
        <v>52354</v>
      </c>
      <c r="I17" s="376">
        <v>789.59</v>
      </c>
      <c r="J17" s="376">
        <v>6728</v>
      </c>
      <c r="K17" s="376">
        <v>433.02</v>
      </c>
      <c r="L17" s="376">
        <v>673</v>
      </c>
      <c r="M17" s="376">
        <v>635.04</v>
      </c>
    </row>
    <row r="18" spans="1:13" x14ac:dyDescent="0.2">
      <c r="A18" s="372" t="s">
        <v>456</v>
      </c>
      <c r="B18" s="371">
        <v>300769</v>
      </c>
      <c r="C18" s="371">
        <v>1198.56</v>
      </c>
      <c r="D18" s="373">
        <v>28194</v>
      </c>
      <c r="E18" s="373">
        <v>1131.1099999999999</v>
      </c>
      <c r="F18" s="373">
        <v>181634</v>
      </c>
      <c r="G18" s="373">
        <v>1408.9</v>
      </c>
      <c r="H18" s="373">
        <v>80383</v>
      </c>
      <c r="I18" s="373">
        <v>832.14</v>
      </c>
      <c r="J18" s="373">
        <v>8787</v>
      </c>
      <c r="K18" s="373">
        <v>499.08</v>
      </c>
      <c r="L18" s="373">
        <v>1771</v>
      </c>
      <c r="M18" s="373">
        <v>801.38</v>
      </c>
    </row>
    <row r="19" spans="1:13" x14ac:dyDescent="0.2">
      <c r="A19" s="387" t="s">
        <v>232</v>
      </c>
      <c r="B19" s="388">
        <v>196651</v>
      </c>
      <c r="C19" s="388">
        <v>945.32</v>
      </c>
      <c r="D19" s="388">
        <v>17416</v>
      </c>
      <c r="E19" s="388">
        <v>912.65</v>
      </c>
      <c r="F19" s="388">
        <v>128207</v>
      </c>
      <c r="G19" s="388">
        <v>1079.55</v>
      </c>
      <c r="H19" s="388">
        <v>44706</v>
      </c>
      <c r="I19" s="388">
        <v>655.35</v>
      </c>
      <c r="J19" s="388">
        <v>6201</v>
      </c>
      <c r="K19" s="388">
        <v>359.28</v>
      </c>
      <c r="L19" s="388">
        <v>121</v>
      </c>
      <c r="M19" s="388">
        <v>598.54</v>
      </c>
    </row>
    <row r="20" spans="1:13" x14ac:dyDescent="0.2">
      <c r="A20" s="372" t="s">
        <v>457</v>
      </c>
      <c r="B20" s="371">
        <v>334910</v>
      </c>
      <c r="C20" s="371">
        <v>931.56</v>
      </c>
      <c r="D20" s="373">
        <v>45971</v>
      </c>
      <c r="E20" s="373">
        <v>926.48</v>
      </c>
      <c r="F20" s="373">
        <v>188739</v>
      </c>
      <c r="G20" s="373">
        <v>1088.27</v>
      </c>
      <c r="H20" s="373">
        <v>81362</v>
      </c>
      <c r="I20" s="373">
        <v>691.57</v>
      </c>
      <c r="J20" s="373">
        <v>16583</v>
      </c>
      <c r="K20" s="373">
        <v>386.91</v>
      </c>
      <c r="L20" s="373">
        <v>2255</v>
      </c>
      <c r="M20" s="373">
        <v>582.80999999999995</v>
      </c>
    </row>
    <row r="21" spans="1:13" x14ac:dyDescent="0.2">
      <c r="A21" s="374" t="s">
        <v>196</v>
      </c>
      <c r="B21" s="375">
        <v>175958</v>
      </c>
      <c r="C21" s="375">
        <v>944.21</v>
      </c>
      <c r="D21" s="376">
        <v>25453</v>
      </c>
      <c r="E21" s="376">
        <v>964.93</v>
      </c>
      <c r="F21" s="376">
        <v>97918</v>
      </c>
      <c r="G21" s="376">
        <v>1103.06</v>
      </c>
      <c r="H21" s="376">
        <v>41814</v>
      </c>
      <c r="I21" s="376">
        <v>696.36</v>
      </c>
      <c r="J21" s="376">
        <v>9308</v>
      </c>
      <c r="K21" s="376">
        <v>389.02</v>
      </c>
      <c r="L21" s="376">
        <v>1465</v>
      </c>
      <c r="M21" s="376">
        <v>568.62</v>
      </c>
    </row>
    <row r="22" spans="1:13" x14ac:dyDescent="0.2">
      <c r="A22" s="374" t="s">
        <v>458</v>
      </c>
      <c r="B22" s="375">
        <v>158952</v>
      </c>
      <c r="C22" s="375">
        <v>917.56</v>
      </c>
      <c r="D22" s="376">
        <v>20518</v>
      </c>
      <c r="E22" s="376">
        <v>878.79</v>
      </c>
      <c r="F22" s="376">
        <v>90821</v>
      </c>
      <c r="G22" s="376">
        <v>1072.33</v>
      </c>
      <c r="H22" s="376">
        <v>39548</v>
      </c>
      <c r="I22" s="376">
        <v>686.5</v>
      </c>
      <c r="J22" s="376">
        <v>7275</v>
      </c>
      <c r="K22" s="376">
        <v>384.21</v>
      </c>
      <c r="L22" s="376">
        <v>790</v>
      </c>
      <c r="M22" s="376">
        <v>609.13</v>
      </c>
    </row>
    <row r="23" spans="1:13" x14ac:dyDescent="0.2">
      <c r="A23" s="372" t="s">
        <v>459</v>
      </c>
      <c r="B23" s="371">
        <v>142336</v>
      </c>
      <c r="C23" s="371">
        <v>1075.3599999999999</v>
      </c>
      <c r="D23" s="373">
        <v>13107</v>
      </c>
      <c r="E23" s="373">
        <v>1031.95</v>
      </c>
      <c r="F23" s="373">
        <v>87970</v>
      </c>
      <c r="G23" s="373">
        <v>1246.1099999999999</v>
      </c>
      <c r="H23" s="373">
        <v>35439</v>
      </c>
      <c r="I23" s="373">
        <v>763.59</v>
      </c>
      <c r="J23" s="373">
        <v>4531</v>
      </c>
      <c r="K23" s="373">
        <v>446.61</v>
      </c>
      <c r="L23" s="373">
        <v>1289</v>
      </c>
      <c r="M23" s="373">
        <v>645.51</v>
      </c>
    </row>
    <row r="24" spans="1:13" x14ac:dyDescent="0.2">
      <c r="A24" s="372" t="s">
        <v>460</v>
      </c>
      <c r="B24" s="371">
        <v>612485</v>
      </c>
      <c r="C24" s="371">
        <v>1010.1</v>
      </c>
      <c r="D24" s="373">
        <v>46548</v>
      </c>
      <c r="E24" s="373">
        <v>983.34</v>
      </c>
      <c r="F24" s="373">
        <v>390240</v>
      </c>
      <c r="G24" s="373">
        <v>1157.79</v>
      </c>
      <c r="H24" s="373">
        <v>152551</v>
      </c>
      <c r="I24" s="373">
        <v>722.16</v>
      </c>
      <c r="J24" s="373">
        <v>19294</v>
      </c>
      <c r="K24" s="373">
        <v>444.99</v>
      </c>
      <c r="L24" s="373">
        <v>3852</v>
      </c>
      <c r="M24" s="373">
        <v>605.99</v>
      </c>
    </row>
    <row r="25" spans="1:13" x14ac:dyDescent="0.2">
      <c r="A25" s="374" t="s">
        <v>461</v>
      </c>
      <c r="B25" s="375">
        <v>38699</v>
      </c>
      <c r="C25" s="375">
        <v>886.01</v>
      </c>
      <c r="D25" s="376">
        <v>2969</v>
      </c>
      <c r="E25" s="376">
        <v>857</v>
      </c>
      <c r="F25" s="376">
        <v>24130</v>
      </c>
      <c r="G25" s="376">
        <v>1004.92</v>
      </c>
      <c r="H25" s="376">
        <v>10051</v>
      </c>
      <c r="I25" s="376">
        <v>675.5</v>
      </c>
      <c r="J25" s="376">
        <v>1310</v>
      </c>
      <c r="K25" s="376">
        <v>439.61</v>
      </c>
      <c r="L25" s="376">
        <v>239</v>
      </c>
      <c r="M25" s="376">
        <v>540.96</v>
      </c>
    </row>
    <row r="26" spans="1:13" x14ac:dyDescent="0.2">
      <c r="A26" s="374" t="s">
        <v>46</v>
      </c>
      <c r="B26" s="375">
        <v>90609</v>
      </c>
      <c r="C26" s="375">
        <v>1083.57</v>
      </c>
      <c r="D26" s="376">
        <v>4770</v>
      </c>
      <c r="E26" s="376">
        <v>1095.32</v>
      </c>
      <c r="F26" s="376">
        <v>61633</v>
      </c>
      <c r="G26" s="376">
        <v>1232.43</v>
      </c>
      <c r="H26" s="376">
        <v>20974</v>
      </c>
      <c r="I26" s="376">
        <v>738.74</v>
      </c>
      <c r="J26" s="376">
        <v>2904</v>
      </c>
      <c r="K26" s="376">
        <v>442.82</v>
      </c>
      <c r="L26" s="376">
        <v>328</v>
      </c>
      <c r="M26" s="376">
        <v>662.12</v>
      </c>
    </row>
    <row r="27" spans="1:13" x14ac:dyDescent="0.2">
      <c r="A27" s="374" t="s">
        <v>479</v>
      </c>
      <c r="B27" s="375">
        <v>140711</v>
      </c>
      <c r="C27" s="375">
        <v>1004.67</v>
      </c>
      <c r="D27" s="376">
        <v>13916</v>
      </c>
      <c r="E27" s="376">
        <v>1037.8</v>
      </c>
      <c r="F27" s="376">
        <v>86142</v>
      </c>
      <c r="G27" s="376">
        <v>1153.33</v>
      </c>
      <c r="H27" s="376">
        <v>35471</v>
      </c>
      <c r="I27" s="376">
        <v>705.08</v>
      </c>
      <c r="J27" s="376">
        <v>4146</v>
      </c>
      <c r="K27" s="376">
        <v>451.92</v>
      </c>
      <c r="L27" s="376">
        <v>1036</v>
      </c>
      <c r="M27" s="376">
        <v>667.96</v>
      </c>
    </row>
    <row r="28" spans="1:13" x14ac:dyDescent="0.2">
      <c r="A28" s="374" t="s">
        <v>462</v>
      </c>
      <c r="B28" s="375">
        <v>42509</v>
      </c>
      <c r="C28" s="375">
        <v>1034.51</v>
      </c>
      <c r="D28" s="376">
        <v>4042</v>
      </c>
      <c r="E28" s="376">
        <v>959.09</v>
      </c>
      <c r="F28" s="376">
        <v>26223</v>
      </c>
      <c r="G28" s="376">
        <v>1195.8900000000001</v>
      </c>
      <c r="H28" s="376">
        <v>10564</v>
      </c>
      <c r="I28" s="376">
        <v>749.26</v>
      </c>
      <c r="J28" s="376">
        <v>1374</v>
      </c>
      <c r="K28" s="376">
        <v>460.92</v>
      </c>
      <c r="L28" s="376">
        <v>306</v>
      </c>
      <c r="M28" s="376">
        <v>624.05999999999995</v>
      </c>
    </row>
    <row r="29" spans="1:13" x14ac:dyDescent="0.2">
      <c r="A29" s="374" t="s">
        <v>53</v>
      </c>
      <c r="B29" s="375">
        <v>80377</v>
      </c>
      <c r="C29" s="375">
        <v>940.74</v>
      </c>
      <c r="D29" s="376">
        <v>5301</v>
      </c>
      <c r="E29" s="376">
        <v>926.48</v>
      </c>
      <c r="F29" s="376">
        <v>51404</v>
      </c>
      <c r="G29" s="376">
        <v>1069.6500000000001</v>
      </c>
      <c r="H29" s="376">
        <v>20420</v>
      </c>
      <c r="I29" s="376">
        <v>694.49</v>
      </c>
      <c r="J29" s="376">
        <v>2601</v>
      </c>
      <c r="K29" s="376">
        <v>453.79</v>
      </c>
      <c r="L29" s="376">
        <v>651</v>
      </c>
      <c r="M29" s="376">
        <v>547.74</v>
      </c>
    </row>
    <row r="30" spans="1:13" x14ac:dyDescent="0.2">
      <c r="A30" s="374" t="s">
        <v>463</v>
      </c>
      <c r="B30" s="375">
        <v>33572</v>
      </c>
      <c r="C30" s="375">
        <v>956.72</v>
      </c>
      <c r="D30" s="376">
        <v>2289</v>
      </c>
      <c r="E30" s="376">
        <v>909.72</v>
      </c>
      <c r="F30" s="376">
        <v>21281</v>
      </c>
      <c r="G30" s="376">
        <v>1099.3699999999999</v>
      </c>
      <c r="H30" s="376">
        <v>8703</v>
      </c>
      <c r="I30" s="376">
        <v>698.9</v>
      </c>
      <c r="J30" s="376">
        <v>1156</v>
      </c>
      <c r="K30" s="376">
        <v>414.11</v>
      </c>
      <c r="L30" s="376">
        <v>143</v>
      </c>
      <c r="M30" s="376">
        <v>556.48</v>
      </c>
    </row>
    <row r="31" spans="1:13" x14ac:dyDescent="0.2">
      <c r="A31" s="374" t="s">
        <v>464</v>
      </c>
      <c r="B31" s="375">
        <v>22267</v>
      </c>
      <c r="C31" s="375">
        <v>957.29</v>
      </c>
      <c r="D31" s="376">
        <v>1216</v>
      </c>
      <c r="E31" s="376">
        <v>957.05</v>
      </c>
      <c r="F31" s="376">
        <v>14939</v>
      </c>
      <c r="G31" s="376">
        <v>1082.8900000000001</v>
      </c>
      <c r="H31" s="376">
        <v>5337</v>
      </c>
      <c r="I31" s="376">
        <v>676.72</v>
      </c>
      <c r="J31" s="376">
        <v>682</v>
      </c>
      <c r="K31" s="376">
        <v>452.84</v>
      </c>
      <c r="L31" s="376">
        <v>93</v>
      </c>
      <c r="M31" s="376">
        <v>584.13</v>
      </c>
    </row>
    <row r="32" spans="1:13" x14ac:dyDescent="0.2">
      <c r="A32" s="374" t="s">
        <v>43</v>
      </c>
      <c r="B32" s="375">
        <v>115582</v>
      </c>
      <c r="C32" s="375">
        <v>1130.8599999999999</v>
      </c>
      <c r="D32" s="376">
        <v>9607</v>
      </c>
      <c r="E32" s="376">
        <v>972.79</v>
      </c>
      <c r="F32" s="376">
        <v>73910</v>
      </c>
      <c r="G32" s="376">
        <v>1310.88</v>
      </c>
      <c r="H32" s="376">
        <v>27919</v>
      </c>
      <c r="I32" s="376">
        <v>806.38</v>
      </c>
      <c r="J32" s="376">
        <v>3489</v>
      </c>
      <c r="K32" s="376">
        <v>444.35</v>
      </c>
      <c r="L32" s="376">
        <v>657</v>
      </c>
      <c r="M32" s="376">
        <v>625.58000000000004</v>
      </c>
    </row>
    <row r="33" spans="1:13" x14ac:dyDescent="0.2">
      <c r="A33" s="374" t="s">
        <v>59</v>
      </c>
      <c r="B33" s="375">
        <v>48159</v>
      </c>
      <c r="C33" s="375">
        <v>853.53</v>
      </c>
      <c r="D33" s="376">
        <v>2438</v>
      </c>
      <c r="E33" s="376">
        <v>894.87</v>
      </c>
      <c r="F33" s="376">
        <v>30578</v>
      </c>
      <c r="G33" s="376">
        <v>963.24</v>
      </c>
      <c r="H33" s="376">
        <v>13112</v>
      </c>
      <c r="I33" s="376">
        <v>653.41999999999996</v>
      </c>
      <c r="J33" s="376">
        <v>1632</v>
      </c>
      <c r="K33" s="376">
        <v>428.03</v>
      </c>
      <c r="L33" s="376">
        <v>399</v>
      </c>
      <c r="M33" s="376">
        <v>509.64</v>
      </c>
    </row>
    <row r="34" spans="1:13" x14ac:dyDescent="0.2">
      <c r="A34" s="372" t="s">
        <v>465</v>
      </c>
      <c r="B34" s="371">
        <v>375750</v>
      </c>
      <c r="C34" s="371">
        <v>940.63</v>
      </c>
      <c r="D34" s="373">
        <v>44079</v>
      </c>
      <c r="E34" s="373">
        <v>904.94</v>
      </c>
      <c r="F34" s="373">
        <v>218396</v>
      </c>
      <c r="G34" s="373">
        <v>1085.5999999999999</v>
      </c>
      <c r="H34" s="373">
        <v>95786</v>
      </c>
      <c r="I34" s="373">
        <v>720.54</v>
      </c>
      <c r="J34" s="373">
        <v>14952</v>
      </c>
      <c r="K34" s="373">
        <v>406.91</v>
      </c>
      <c r="L34" s="373">
        <v>2537</v>
      </c>
      <c r="M34" s="373">
        <v>535.76</v>
      </c>
    </row>
    <row r="35" spans="1:13" x14ac:dyDescent="0.2">
      <c r="A35" s="374" t="s">
        <v>55</v>
      </c>
      <c r="B35" s="375">
        <v>72770</v>
      </c>
      <c r="C35" s="375">
        <v>905.61</v>
      </c>
      <c r="D35" s="376">
        <v>7162</v>
      </c>
      <c r="E35" s="376">
        <v>907.88</v>
      </c>
      <c r="F35" s="376">
        <v>43215</v>
      </c>
      <c r="G35" s="376">
        <v>1037.08</v>
      </c>
      <c r="H35" s="376">
        <v>18699</v>
      </c>
      <c r="I35" s="376">
        <v>696.82</v>
      </c>
      <c r="J35" s="376">
        <v>3002</v>
      </c>
      <c r="K35" s="376">
        <v>400.77</v>
      </c>
      <c r="L35" s="376">
        <v>692</v>
      </c>
      <c r="M35" s="376">
        <v>504.14</v>
      </c>
    </row>
    <row r="36" spans="1:13" x14ac:dyDescent="0.2">
      <c r="A36" s="374" t="s">
        <v>49</v>
      </c>
      <c r="B36" s="375">
        <v>99399</v>
      </c>
      <c r="C36" s="375">
        <v>947.12</v>
      </c>
      <c r="D36" s="376">
        <v>14627</v>
      </c>
      <c r="E36" s="376">
        <v>895.61</v>
      </c>
      <c r="F36" s="376">
        <v>52734</v>
      </c>
      <c r="G36" s="376">
        <v>1112.25</v>
      </c>
      <c r="H36" s="376">
        <v>26986</v>
      </c>
      <c r="I36" s="376">
        <v>745.73</v>
      </c>
      <c r="J36" s="376">
        <v>4220</v>
      </c>
      <c r="K36" s="376">
        <v>425.45</v>
      </c>
      <c r="L36" s="376">
        <v>832</v>
      </c>
      <c r="M36" s="376">
        <v>564.22</v>
      </c>
    </row>
    <row r="37" spans="1:13" x14ac:dyDescent="0.2">
      <c r="A37" s="374" t="s">
        <v>151</v>
      </c>
      <c r="B37" s="375">
        <v>44454</v>
      </c>
      <c r="C37" s="375">
        <v>863.69</v>
      </c>
      <c r="D37" s="376">
        <v>6104</v>
      </c>
      <c r="E37" s="376">
        <v>848.33</v>
      </c>
      <c r="F37" s="376">
        <v>25103</v>
      </c>
      <c r="G37" s="376">
        <v>981.35</v>
      </c>
      <c r="H37" s="376">
        <v>11246</v>
      </c>
      <c r="I37" s="376">
        <v>686.66</v>
      </c>
      <c r="J37" s="376">
        <v>1687</v>
      </c>
      <c r="K37" s="376">
        <v>412.68</v>
      </c>
      <c r="L37" s="376">
        <v>314</v>
      </c>
      <c r="M37" s="376">
        <v>519.03</v>
      </c>
    </row>
    <row r="38" spans="1:13" x14ac:dyDescent="0.2">
      <c r="A38" s="374" t="s">
        <v>45</v>
      </c>
      <c r="B38" s="375">
        <v>42029</v>
      </c>
      <c r="C38" s="375">
        <v>1071.72</v>
      </c>
      <c r="D38" s="376">
        <v>5678</v>
      </c>
      <c r="E38" s="376">
        <v>994.2</v>
      </c>
      <c r="F38" s="376">
        <v>25232</v>
      </c>
      <c r="G38" s="376">
        <v>1244.29</v>
      </c>
      <c r="H38" s="376">
        <v>9386</v>
      </c>
      <c r="I38" s="376">
        <v>772.93</v>
      </c>
      <c r="J38" s="376">
        <v>1606</v>
      </c>
      <c r="K38" s="376">
        <v>418.86</v>
      </c>
      <c r="L38" s="376">
        <v>127</v>
      </c>
      <c r="M38" s="376">
        <v>588.08000000000004</v>
      </c>
    </row>
    <row r="39" spans="1:13" x14ac:dyDescent="0.2">
      <c r="A39" s="374" t="s">
        <v>51</v>
      </c>
      <c r="B39" s="375">
        <v>117098</v>
      </c>
      <c r="C39" s="375">
        <v>939.03</v>
      </c>
      <c r="D39" s="376">
        <v>10508</v>
      </c>
      <c r="E39" s="376">
        <v>900.58</v>
      </c>
      <c r="F39" s="376">
        <v>72112</v>
      </c>
      <c r="G39" s="376">
        <v>1075.94</v>
      </c>
      <c r="H39" s="376">
        <v>29469</v>
      </c>
      <c r="I39" s="376">
        <v>708.76</v>
      </c>
      <c r="J39" s="376">
        <v>4437</v>
      </c>
      <c r="K39" s="376">
        <v>386.92</v>
      </c>
      <c r="L39" s="376">
        <v>572</v>
      </c>
      <c r="M39" s="376">
        <v>530.17999999999995</v>
      </c>
    </row>
    <row r="40" spans="1:13" x14ac:dyDescent="0.2">
      <c r="A40" s="372" t="s">
        <v>466</v>
      </c>
      <c r="B40" s="371">
        <v>1738197</v>
      </c>
      <c r="C40" s="371">
        <v>1056.03</v>
      </c>
      <c r="D40" s="373">
        <v>159913</v>
      </c>
      <c r="E40" s="373">
        <v>1078.4100000000001</v>
      </c>
      <c r="F40" s="373">
        <v>1135476</v>
      </c>
      <c r="G40" s="373">
        <v>1191.05</v>
      </c>
      <c r="H40" s="373">
        <v>391864</v>
      </c>
      <c r="I40" s="373">
        <v>739.05</v>
      </c>
      <c r="J40" s="373">
        <v>49577</v>
      </c>
      <c r="K40" s="373">
        <v>408.12</v>
      </c>
      <c r="L40" s="373">
        <v>1367</v>
      </c>
      <c r="M40" s="373">
        <v>652.65</v>
      </c>
    </row>
    <row r="41" spans="1:13" x14ac:dyDescent="0.2">
      <c r="A41" s="374" t="s">
        <v>44</v>
      </c>
      <c r="B41" s="375">
        <v>1306580</v>
      </c>
      <c r="C41" s="375">
        <v>1091.2</v>
      </c>
      <c r="D41" s="376">
        <v>120730</v>
      </c>
      <c r="E41" s="376">
        <v>1111.94</v>
      </c>
      <c r="F41" s="376">
        <v>856844</v>
      </c>
      <c r="G41" s="376">
        <v>1228.06</v>
      </c>
      <c r="H41" s="376">
        <v>291390</v>
      </c>
      <c r="I41" s="376">
        <v>765.71</v>
      </c>
      <c r="J41" s="376">
        <v>36552</v>
      </c>
      <c r="K41" s="376">
        <v>421.58</v>
      </c>
      <c r="L41" s="376">
        <v>1064</v>
      </c>
      <c r="M41" s="376">
        <v>665.38</v>
      </c>
    </row>
    <row r="42" spans="1:13" x14ac:dyDescent="0.2">
      <c r="A42" s="374" t="s">
        <v>52</v>
      </c>
      <c r="B42" s="375">
        <v>159866</v>
      </c>
      <c r="C42" s="375">
        <v>939.07</v>
      </c>
      <c r="D42" s="376">
        <v>12512</v>
      </c>
      <c r="E42" s="376">
        <v>948.53</v>
      </c>
      <c r="F42" s="376">
        <v>106592</v>
      </c>
      <c r="G42" s="376">
        <v>1061.79</v>
      </c>
      <c r="H42" s="376">
        <v>36244</v>
      </c>
      <c r="I42" s="376">
        <v>646.89</v>
      </c>
      <c r="J42" s="376">
        <v>4463</v>
      </c>
      <c r="K42" s="376">
        <v>358.44</v>
      </c>
      <c r="L42" s="376">
        <v>55</v>
      </c>
      <c r="M42" s="376">
        <v>617.73</v>
      </c>
    </row>
    <row r="43" spans="1:13" x14ac:dyDescent="0.2">
      <c r="A43" s="374" t="s">
        <v>56</v>
      </c>
      <c r="B43" s="375">
        <v>99710</v>
      </c>
      <c r="C43" s="375">
        <v>900.26</v>
      </c>
      <c r="D43" s="376">
        <v>10288</v>
      </c>
      <c r="E43" s="376">
        <v>958.3</v>
      </c>
      <c r="F43" s="376">
        <v>61768</v>
      </c>
      <c r="G43" s="376">
        <v>1024.05</v>
      </c>
      <c r="H43" s="376">
        <v>24420</v>
      </c>
      <c r="I43" s="376">
        <v>631.9</v>
      </c>
      <c r="J43" s="376">
        <v>3168</v>
      </c>
      <c r="K43" s="376">
        <v>373.34</v>
      </c>
      <c r="L43" s="376">
        <v>66</v>
      </c>
      <c r="M43" s="376">
        <v>584.77</v>
      </c>
    </row>
    <row r="44" spans="1:13" x14ac:dyDescent="0.2">
      <c r="A44" s="374" t="s">
        <v>47</v>
      </c>
      <c r="B44" s="375">
        <v>172041</v>
      </c>
      <c r="C44" s="375">
        <v>987.95</v>
      </c>
      <c r="D44" s="376">
        <v>16383</v>
      </c>
      <c r="E44" s="376">
        <v>1005.97</v>
      </c>
      <c r="F44" s="376">
        <v>110272</v>
      </c>
      <c r="G44" s="376">
        <v>1122</v>
      </c>
      <c r="H44" s="376">
        <v>39810</v>
      </c>
      <c r="I44" s="376">
        <v>693.53</v>
      </c>
      <c r="J44" s="376">
        <v>5394</v>
      </c>
      <c r="K44" s="376">
        <v>378.45</v>
      </c>
      <c r="L44" s="376">
        <v>182</v>
      </c>
      <c r="M44" s="376">
        <v>613.44000000000005</v>
      </c>
    </row>
    <row r="45" spans="1:13" x14ac:dyDescent="0.2">
      <c r="A45" s="372" t="s">
        <v>467</v>
      </c>
      <c r="B45" s="371">
        <v>1005069</v>
      </c>
      <c r="C45" s="371">
        <v>938.36</v>
      </c>
      <c r="D45" s="373">
        <v>95854</v>
      </c>
      <c r="E45" s="373">
        <v>935.06</v>
      </c>
      <c r="F45" s="373">
        <v>626720</v>
      </c>
      <c r="G45" s="373">
        <v>1070.74</v>
      </c>
      <c r="H45" s="373">
        <v>242933</v>
      </c>
      <c r="I45" s="373">
        <v>685.54</v>
      </c>
      <c r="J45" s="373">
        <v>36967</v>
      </c>
      <c r="K45" s="373">
        <v>388.73</v>
      </c>
      <c r="L45" s="373">
        <v>2595</v>
      </c>
      <c r="M45" s="373">
        <v>585.92999999999995</v>
      </c>
    </row>
    <row r="46" spans="1:13" x14ac:dyDescent="0.2">
      <c r="A46" s="374" t="s">
        <v>468</v>
      </c>
      <c r="B46" s="375">
        <v>323817</v>
      </c>
      <c r="C46" s="375">
        <v>881.41</v>
      </c>
      <c r="D46" s="376">
        <v>23285</v>
      </c>
      <c r="E46" s="376">
        <v>882.93</v>
      </c>
      <c r="F46" s="376">
        <v>207259</v>
      </c>
      <c r="G46" s="376">
        <v>997.1</v>
      </c>
      <c r="H46" s="376">
        <v>80007</v>
      </c>
      <c r="I46" s="376">
        <v>663.98</v>
      </c>
      <c r="J46" s="376">
        <v>12095</v>
      </c>
      <c r="K46" s="376">
        <v>363.87</v>
      </c>
      <c r="L46" s="376">
        <v>1171</v>
      </c>
      <c r="M46" s="376">
        <v>575.98</v>
      </c>
    </row>
    <row r="47" spans="1:13" x14ac:dyDescent="0.2">
      <c r="A47" s="374" t="s">
        <v>469</v>
      </c>
      <c r="B47" s="375">
        <v>133229</v>
      </c>
      <c r="C47" s="375">
        <v>907.27</v>
      </c>
      <c r="D47" s="376">
        <v>13175</v>
      </c>
      <c r="E47" s="376">
        <v>949.12</v>
      </c>
      <c r="F47" s="376">
        <v>85180</v>
      </c>
      <c r="G47" s="376">
        <v>1018.19</v>
      </c>
      <c r="H47" s="376">
        <v>30202</v>
      </c>
      <c r="I47" s="376">
        <v>655.15</v>
      </c>
      <c r="J47" s="376">
        <v>4430</v>
      </c>
      <c r="K47" s="376">
        <v>388.26</v>
      </c>
      <c r="L47" s="376">
        <v>242</v>
      </c>
      <c r="M47" s="376">
        <v>550.91</v>
      </c>
    </row>
    <row r="48" spans="1:13" x14ac:dyDescent="0.2">
      <c r="A48" s="374" t="s">
        <v>470</v>
      </c>
      <c r="B48" s="375">
        <v>548023</v>
      </c>
      <c r="C48" s="375">
        <v>979.57</v>
      </c>
      <c r="D48" s="376">
        <v>59394</v>
      </c>
      <c r="E48" s="376">
        <v>952.38</v>
      </c>
      <c r="F48" s="376">
        <v>334281</v>
      </c>
      <c r="G48" s="376">
        <v>1129.79</v>
      </c>
      <c r="H48" s="376">
        <v>132724</v>
      </c>
      <c r="I48" s="376">
        <v>705.46</v>
      </c>
      <c r="J48" s="376">
        <v>20442</v>
      </c>
      <c r="K48" s="376">
        <v>403.54</v>
      </c>
      <c r="L48" s="376">
        <v>1182</v>
      </c>
      <c r="M48" s="376">
        <v>602.96</v>
      </c>
    </row>
    <row r="49" spans="1:13" x14ac:dyDescent="0.2">
      <c r="A49" s="372" t="s">
        <v>184</v>
      </c>
      <c r="B49" s="371">
        <v>230080</v>
      </c>
      <c r="C49" s="371">
        <v>847.63</v>
      </c>
      <c r="D49" s="373">
        <v>27269</v>
      </c>
      <c r="E49" s="373">
        <v>831.87</v>
      </c>
      <c r="F49" s="373">
        <v>130722</v>
      </c>
      <c r="G49" s="373">
        <v>970.61</v>
      </c>
      <c r="H49" s="373">
        <v>60474</v>
      </c>
      <c r="I49" s="373">
        <v>669.99</v>
      </c>
      <c r="J49" s="373">
        <v>9615</v>
      </c>
      <c r="K49" s="373">
        <v>404.27</v>
      </c>
      <c r="L49" s="373">
        <v>2000</v>
      </c>
      <c r="M49" s="373">
        <v>526.27</v>
      </c>
    </row>
    <row r="50" spans="1:13" x14ac:dyDescent="0.2">
      <c r="A50" s="374" t="s">
        <v>58</v>
      </c>
      <c r="B50" s="375">
        <v>134446</v>
      </c>
      <c r="C50" s="375">
        <v>853.57</v>
      </c>
      <c r="D50" s="376">
        <v>16835</v>
      </c>
      <c r="E50" s="376">
        <v>827.03</v>
      </c>
      <c r="F50" s="376">
        <v>73972</v>
      </c>
      <c r="G50" s="376">
        <v>984.87</v>
      </c>
      <c r="H50" s="376">
        <v>36087</v>
      </c>
      <c r="I50" s="376">
        <v>686.77</v>
      </c>
      <c r="J50" s="376">
        <v>6166</v>
      </c>
      <c r="K50" s="376">
        <v>401.78</v>
      </c>
      <c r="L50" s="376">
        <v>1386</v>
      </c>
      <c r="M50" s="376">
        <v>521.54999999999995</v>
      </c>
    </row>
    <row r="51" spans="1:13" x14ac:dyDescent="0.2">
      <c r="A51" s="374" t="s">
        <v>471</v>
      </c>
      <c r="B51" s="375">
        <v>95634</v>
      </c>
      <c r="C51" s="375">
        <v>839.26</v>
      </c>
      <c r="D51" s="376">
        <v>10434</v>
      </c>
      <c r="E51" s="376">
        <v>839.69</v>
      </c>
      <c r="F51" s="376">
        <v>56750</v>
      </c>
      <c r="G51" s="376">
        <v>952.04</v>
      </c>
      <c r="H51" s="376">
        <v>24387</v>
      </c>
      <c r="I51" s="376">
        <v>645.15</v>
      </c>
      <c r="J51" s="376">
        <v>3449</v>
      </c>
      <c r="K51" s="376">
        <v>408.73</v>
      </c>
      <c r="L51" s="376">
        <v>614</v>
      </c>
      <c r="M51" s="376">
        <v>536.92999999999995</v>
      </c>
    </row>
    <row r="52" spans="1:13" x14ac:dyDescent="0.2">
      <c r="A52" s="372" t="s">
        <v>472</v>
      </c>
      <c r="B52" s="371">
        <v>766272</v>
      </c>
      <c r="C52" s="371">
        <v>865.94</v>
      </c>
      <c r="D52" s="373">
        <v>69602</v>
      </c>
      <c r="E52" s="373">
        <v>892.23</v>
      </c>
      <c r="F52" s="373">
        <v>480910</v>
      </c>
      <c r="G52" s="373">
        <v>985.89</v>
      </c>
      <c r="H52" s="373">
        <v>185739</v>
      </c>
      <c r="I52" s="373">
        <v>615.45000000000005</v>
      </c>
      <c r="J52" s="373">
        <v>23369</v>
      </c>
      <c r="K52" s="373">
        <v>406.5</v>
      </c>
      <c r="L52" s="373">
        <v>6652</v>
      </c>
      <c r="M52" s="373">
        <v>527.47</v>
      </c>
    </row>
    <row r="53" spans="1:13" x14ac:dyDescent="0.2">
      <c r="A53" s="374" t="s">
        <v>473</v>
      </c>
      <c r="B53" s="375">
        <v>300098</v>
      </c>
      <c r="C53" s="375">
        <v>910.3</v>
      </c>
      <c r="D53" s="376">
        <v>25490</v>
      </c>
      <c r="E53" s="376">
        <v>896.77</v>
      </c>
      <c r="F53" s="376">
        <v>188417</v>
      </c>
      <c r="G53" s="376">
        <v>1042.32</v>
      </c>
      <c r="H53" s="376">
        <v>74404</v>
      </c>
      <c r="I53" s="376">
        <v>654.54999999999995</v>
      </c>
      <c r="J53" s="376">
        <v>9376</v>
      </c>
      <c r="K53" s="376">
        <v>417.59</v>
      </c>
      <c r="L53" s="376">
        <v>2411</v>
      </c>
      <c r="M53" s="376">
        <v>544.59</v>
      </c>
    </row>
    <row r="54" spans="1:13" x14ac:dyDescent="0.2">
      <c r="A54" s="374" t="s">
        <v>61</v>
      </c>
      <c r="B54" s="375">
        <v>115459</v>
      </c>
      <c r="C54" s="375">
        <v>773.27</v>
      </c>
      <c r="D54" s="376">
        <v>10655</v>
      </c>
      <c r="E54" s="376">
        <v>875.17</v>
      </c>
      <c r="F54" s="376">
        <v>72642</v>
      </c>
      <c r="G54" s="376">
        <v>872.39</v>
      </c>
      <c r="H54" s="376">
        <v>28125</v>
      </c>
      <c r="I54" s="376">
        <v>528.79</v>
      </c>
      <c r="J54" s="376">
        <v>3078</v>
      </c>
      <c r="K54" s="376">
        <v>401.83</v>
      </c>
      <c r="L54" s="376">
        <v>959</v>
      </c>
      <c r="M54" s="376">
        <v>495.13</v>
      </c>
    </row>
    <row r="55" spans="1:13" x14ac:dyDescent="0.2">
      <c r="A55" s="374" t="s">
        <v>62</v>
      </c>
      <c r="B55" s="375">
        <v>107066</v>
      </c>
      <c r="C55" s="375">
        <v>750.1</v>
      </c>
      <c r="D55" s="376">
        <v>10868</v>
      </c>
      <c r="E55" s="376">
        <v>909.73</v>
      </c>
      <c r="F55" s="376">
        <v>67233</v>
      </c>
      <c r="G55" s="376">
        <v>822.39</v>
      </c>
      <c r="H55" s="376">
        <v>25001</v>
      </c>
      <c r="I55" s="376">
        <v>537.08000000000004</v>
      </c>
      <c r="J55" s="376">
        <v>2739</v>
      </c>
      <c r="K55" s="376">
        <v>400.44</v>
      </c>
      <c r="L55" s="376">
        <v>1225</v>
      </c>
      <c r="M55" s="376">
        <v>495.36</v>
      </c>
    </row>
    <row r="56" spans="1:13" x14ac:dyDescent="0.2">
      <c r="A56" s="374" t="s">
        <v>54</v>
      </c>
      <c r="B56" s="375">
        <v>243649</v>
      </c>
      <c r="C56" s="375">
        <v>906.13</v>
      </c>
      <c r="D56" s="376">
        <v>22589</v>
      </c>
      <c r="E56" s="376">
        <v>886.75</v>
      </c>
      <c r="F56" s="376">
        <v>152618</v>
      </c>
      <c r="G56" s="376">
        <v>1042.28</v>
      </c>
      <c r="H56" s="376">
        <v>58209</v>
      </c>
      <c r="I56" s="376">
        <v>641.02</v>
      </c>
      <c r="J56" s="376">
        <v>8176</v>
      </c>
      <c r="K56" s="376">
        <v>397.57</v>
      </c>
      <c r="L56" s="376">
        <v>2057</v>
      </c>
      <c r="M56" s="376">
        <v>541.61</v>
      </c>
    </row>
    <row r="57" spans="1:13" x14ac:dyDescent="0.2">
      <c r="A57" s="372" t="s">
        <v>187</v>
      </c>
      <c r="B57" s="371">
        <v>1176409</v>
      </c>
      <c r="C57" s="371">
        <v>1195.73</v>
      </c>
      <c r="D57" s="373">
        <v>82799</v>
      </c>
      <c r="E57" s="373">
        <v>1066.99</v>
      </c>
      <c r="F57" s="373">
        <v>786244</v>
      </c>
      <c r="G57" s="373">
        <v>1367.79</v>
      </c>
      <c r="H57" s="373">
        <v>269309</v>
      </c>
      <c r="I57" s="373">
        <v>837.02</v>
      </c>
      <c r="J57" s="373">
        <v>35343</v>
      </c>
      <c r="K57" s="373">
        <v>443.1</v>
      </c>
      <c r="L57" s="373">
        <v>2714</v>
      </c>
      <c r="M57" s="373">
        <v>672.79</v>
      </c>
    </row>
    <row r="58" spans="1:13" x14ac:dyDescent="0.2">
      <c r="A58" s="372" t="s">
        <v>474</v>
      </c>
      <c r="B58" s="371">
        <v>250823</v>
      </c>
      <c r="C58" s="371">
        <v>898.02</v>
      </c>
      <c r="D58" s="373">
        <v>30669</v>
      </c>
      <c r="E58" s="373">
        <v>887.47</v>
      </c>
      <c r="F58" s="373">
        <v>145596</v>
      </c>
      <c r="G58" s="373">
        <v>1041.6300000000001</v>
      </c>
      <c r="H58" s="373">
        <v>61814</v>
      </c>
      <c r="I58" s="373">
        <v>668.04</v>
      </c>
      <c r="J58" s="373">
        <v>11404</v>
      </c>
      <c r="K58" s="373">
        <v>379.36</v>
      </c>
      <c r="L58" s="373">
        <v>1340</v>
      </c>
      <c r="M58" s="373">
        <v>559.07000000000005</v>
      </c>
    </row>
    <row r="59" spans="1:13" x14ac:dyDescent="0.2">
      <c r="A59" s="372" t="s">
        <v>186</v>
      </c>
      <c r="B59" s="371">
        <v>138116</v>
      </c>
      <c r="C59" s="371">
        <v>1170.49</v>
      </c>
      <c r="D59" s="373">
        <v>10552</v>
      </c>
      <c r="E59" s="373">
        <v>1157.73</v>
      </c>
      <c r="F59" s="373">
        <v>93471</v>
      </c>
      <c r="G59" s="373">
        <v>1323.39</v>
      </c>
      <c r="H59" s="373">
        <v>29490</v>
      </c>
      <c r="I59" s="373">
        <v>802.75</v>
      </c>
      <c r="J59" s="373">
        <v>4212</v>
      </c>
      <c r="K59" s="373">
        <v>432.78</v>
      </c>
      <c r="L59" s="373">
        <v>391</v>
      </c>
      <c r="M59" s="373">
        <v>645.84</v>
      </c>
    </row>
    <row r="60" spans="1:13" x14ac:dyDescent="0.2">
      <c r="A60" s="372" t="s">
        <v>475</v>
      </c>
      <c r="B60" s="371">
        <v>562534</v>
      </c>
      <c r="C60" s="371">
        <v>1263.82</v>
      </c>
      <c r="D60" s="373">
        <v>41993</v>
      </c>
      <c r="E60" s="373">
        <v>1261.29</v>
      </c>
      <c r="F60" s="373">
        <v>367911</v>
      </c>
      <c r="G60" s="373">
        <v>1437.71</v>
      </c>
      <c r="H60" s="373">
        <v>134820</v>
      </c>
      <c r="I60" s="373">
        <v>887.8</v>
      </c>
      <c r="J60" s="373">
        <v>15549</v>
      </c>
      <c r="K60" s="373">
        <v>493.01</v>
      </c>
      <c r="L60" s="373">
        <v>2261</v>
      </c>
      <c r="M60" s="373">
        <v>739</v>
      </c>
    </row>
    <row r="61" spans="1:13" x14ac:dyDescent="0.2">
      <c r="A61" s="374" t="s">
        <v>476</v>
      </c>
      <c r="B61" s="375">
        <v>78633</v>
      </c>
      <c r="C61" s="375">
        <v>1285.52</v>
      </c>
      <c r="D61" s="376">
        <v>6450</v>
      </c>
      <c r="E61" s="376">
        <v>1247.75</v>
      </c>
      <c r="F61" s="376">
        <v>53140</v>
      </c>
      <c r="G61" s="376">
        <v>1452.94</v>
      </c>
      <c r="H61" s="376">
        <v>16937</v>
      </c>
      <c r="I61" s="376">
        <v>874.19</v>
      </c>
      <c r="J61" s="376">
        <v>1940</v>
      </c>
      <c r="K61" s="376">
        <v>466.7</v>
      </c>
      <c r="L61" s="376">
        <v>166</v>
      </c>
      <c r="M61" s="376">
        <v>694.63</v>
      </c>
    </row>
    <row r="62" spans="1:13" x14ac:dyDescent="0.2">
      <c r="A62" s="374" t="s">
        <v>477</v>
      </c>
      <c r="B62" s="375">
        <v>191018</v>
      </c>
      <c r="C62" s="375">
        <v>1237.18</v>
      </c>
      <c r="D62" s="376">
        <v>13135</v>
      </c>
      <c r="E62" s="376">
        <v>1288.1300000000001</v>
      </c>
      <c r="F62" s="376">
        <v>128841</v>
      </c>
      <c r="G62" s="376">
        <v>1388.09</v>
      </c>
      <c r="H62" s="376">
        <v>43589</v>
      </c>
      <c r="I62" s="376">
        <v>866.7</v>
      </c>
      <c r="J62" s="376">
        <v>4887</v>
      </c>
      <c r="K62" s="376">
        <v>484.91</v>
      </c>
      <c r="L62" s="376">
        <v>566</v>
      </c>
      <c r="M62" s="376">
        <v>727.26</v>
      </c>
    </row>
    <row r="63" spans="1:13" x14ac:dyDescent="0.2">
      <c r="A63" s="374" t="s">
        <v>478</v>
      </c>
      <c r="B63" s="375">
        <v>292883</v>
      </c>
      <c r="C63" s="375">
        <v>1275.3800000000001</v>
      </c>
      <c r="D63" s="376">
        <v>22408</v>
      </c>
      <c r="E63" s="376">
        <v>1249.45</v>
      </c>
      <c r="F63" s="376">
        <v>185930</v>
      </c>
      <c r="G63" s="376">
        <v>1467.74</v>
      </c>
      <c r="H63" s="376">
        <v>74294</v>
      </c>
      <c r="I63" s="376">
        <v>903.27</v>
      </c>
      <c r="J63" s="376">
        <v>8722</v>
      </c>
      <c r="K63" s="376">
        <v>503.4</v>
      </c>
      <c r="L63" s="376">
        <v>1529</v>
      </c>
      <c r="M63" s="376">
        <v>748.16</v>
      </c>
    </row>
    <row r="64" spans="1:13" x14ac:dyDescent="0.2">
      <c r="A64" s="372" t="s">
        <v>183</v>
      </c>
      <c r="B64" s="371">
        <v>70463</v>
      </c>
      <c r="C64" s="371">
        <v>998.92</v>
      </c>
      <c r="D64" s="373">
        <v>4614</v>
      </c>
      <c r="E64" s="373">
        <v>1003.44</v>
      </c>
      <c r="F64" s="373">
        <v>47695</v>
      </c>
      <c r="G64" s="373">
        <v>1119.0999999999999</v>
      </c>
      <c r="H64" s="373">
        <v>15981</v>
      </c>
      <c r="I64" s="373">
        <v>718.66</v>
      </c>
      <c r="J64" s="373">
        <v>1992</v>
      </c>
      <c r="K64" s="373">
        <v>397.86</v>
      </c>
      <c r="L64" s="373">
        <v>181</v>
      </c>
      <c r="M64" s="373">
        <v>577.44000000000005</v>
      </c>
    </row>
    <row r="65" spans="1:13" x14ac:dyDescent="0.2">
      <c r="A65" s="377" t="s">
        <v>233</v>
      </c>
      <c r="B65" s="371">
        <v>8782</v>
      </c>
      <c r="C65" s="371">
        <v>1030.1300000000001</v>
      </c>
      <c r="D65" s="373">
        <v>971</v>
      </c>
      <c r="E65" s="373">
        <v>1146.1199999999999</v>
      </c>
      <c r="F65" s="373">
        <v>4348</v>
      </c>
      <c r="G65" s="373">
        <v>1272.79</v>
      </c>
      <c r="H65" s="373">
        <v>2672</v>
      </c>
      <c r="I65" s="373">
        <v>788.64</v>
      </c>
      <c r="J65" s="373">
        <v>749</v>
      </c>
      <c r="K65" s="373">
        <v>353.52</v>
      </c>
      <c r="L65" s="373">
        <v>42</v>
      </c>
      <c r="M65" s="373">
        <v>655.66</v>
      </c>
    </row>
    <row r="66" spans="1:13" x14ac:dyDescent="0.2">
      <c r="A66" s="377" t="s">
        <v>231</v>
      </c>
      <c r="B66" s="371">
        <v>8103</v>
      </c>
      <c r="C66" s="371">
        <v>977.01</v>
      </c>
      <c r="D66" s="373">
        <v>1270</v>
      </c>
      <c r="E66" s="373">
        <v>1070.3399999999999</v>
      </c>
      <c r="F66" s="373">
        <v>3750</v>
      </c>
      <c r="G66" s="373">
        <v>1230.18</v>
      </c>
      <c r="H66" s="373">
        <v>2287</v>
      </c>
      <c r="I66" s="373">
        <v>735.77</v>
      </c>
      <c r="J66" s="373">
        <v>766</v>
      </c>
      <c r="K66" s="373">
        <v>318.66000000000003</v>
      </c>
      <c r="L66" s="373">
        <v>30</v>
      </c>
      <c r="M66" s="373">
        <v>579.41</v>
      </c>
    </row>
    <row r="67" spans="1:13" x14ac:dyDescent="0.2">
      <c r="A67" s="370" t="s">
        <v>164</v>
      </c>
      <c r="B67" s="371">
        <v>9809019</v>
      </c>
      <c r="C67" s="371">
        <v>1017.97</v>
      </c>
      <c r="D67" s="371">
        <v>948917</v>
      </c>
      <c r="E67" s="371">
        <v>985.16</v>
      </c>
      <c r="F67" s="371">
        <v>6125792</v>
      </c>
      <c r="G67" s="371">
        <v>1170.26</v>
      </c>
      <c r="H67" s="371">
        <v>2352738</v>
      </c>
      <c r="I67" s="371">
        <v>729.62</v>
      </c>
      <c r="J67" s="371">
        <v>338540</v>
      </c>
      <c r="K67" s="371">
        <v>412.01</v>
      </c>
      <c r="L67" s="371">
        <v>43032</v>
      </c>
      <c r="M67" s="371">
        <v>594.59</v>
      </c>
    </row>
    <row r="69" spans="1:13" x14ac:dyDescent="0.2">
      <c r="A69" s="648" t="s">
        <v>425</v>
      </c>
      <c r="B69" s="648"/>
      <c r="C69" s="648"/>
      <c r="D69" s="648"/>
      <c r="E69" s="648"/>
    </row>
  </sheetData>
  <mergeCells count="9">
    <mergeCell ref="A69:E69"/>
    <mergeCell ref="A1:M1"/>
    <mergeCell ref="A2:A3"/>
    <mergeCell ref="B2:C2"/>
    <mergeCell ref="D2:E2"/>
    <mergeCell ref="F2:G2"/>
    <mergeCell ref="H2:I2"/>
    <mergeCell ref="J2:K2"/>
    <mergeCell ref="L2:M2"/>
  </mergeCell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4" tint="-0.249977111117893"/>
  </sheetPr>
  <dimension ref="A1:M69"/>
  <sheetViews>
    <sheetView topLeftCell="A41" workbookViewId="0">
      <selection activeCell="A66" sqref="A66:XFD66"/>
    </sheetView>
  </sheetViews>
  <sheetFormatPr baseColWidth="10" defaultColWidth="11.42578125" defaultRowHeight="15" x14ac:dyDescent="0.25"/>
  <cols>
    <col min="1" max="1" width="19.7109375" customWidth="1"/>
  </cols>
  <sheetData>
    <row r="1" spans="1:13" ht="15" customHeight="1" x14ac:dyDescent="0.25">
      <c r="A1" s="647" t="s">
        <v>730</v>
      </c>
      <c r="B1" s="647"/>
      <c r="C1" s="647"/>
      <c r="D1" s="647"/>
      <c r="E1" s="647"/>
      <c r="F1" s="647"/>
      <c r="G1" s="647"/>
      <c r="H1" s="647"/>
      <c r="I1" s="647"/>
      <c r="J1" s="647"/>
      <c r="K1" s="647"/>
      <c r="L1" s="647"/>
      <c r="M1" s="647"/>
    </row>
    <row r="2" spans="1:13" ht="21" customHeight="1" x14ac:dyDescent="0.25">
      <c r="A2" s="662" t="s">
        <v>446</v>
      </c>
      <c r="B2" s="664" t="s">
        <v>444</v>
      </c>
      <c r="C2" s="664"/>
      <c r="D2" s="664" t="s">
        <v>439</v>
      </c>
      <c r="E2" s="664"/>
      <c r="F2" s="664" t="s">
        <v>438</v>
      </c>
      <c r="G2" s="664"/>
      <c r="H2" s="664" t="s">
        <v>441</v>
      </c>
      <c r="I2" s="664"/>
      <c r="J2" s="664" t="s">
        <v>442</v>
      </c>
      <c r="K2" s="664"/>
      <c r="L2" s="664" t="s">
        <v>443</v>
      </c>
      <c r="M2" s="664"/>
    </row>
    <row r="3" spans="1:13" x14ac:dyDescent="0.25">
      <c r="A3" s="663"/>
      <c r="B3" s="242" t="s">
        <v>32</v>
      </c>
      <c r="C3" s="363" t="s">
        <v>445</v>
      </c>
      <c r="D3" s="242" t="s">
        <v>32</v>
      </c>
      <c r="E3" s="363" t="s">
        <v>445</v>
      </c>
      <c r="F3" s="242" t="s">
        <v>32</v>
      </c>
      <c r="G3" s="363" t="s">
        <v>445</v>
      </c>
      <c r="H3" s="242" t="s">
        <v>32</v>
      </c>
      <c r="I3" s="363" t="s">
        <v>445</v>
      </c>
      <c r="J3" s="242" t="s">
        <v>32</v>
      </c>
      <c r="K3" s="363" t="s">
        <v>445</v>
      </c>
      <c r="L3" s="242" t="s">
        <v>32</v>
      </c>
      <c r="M3" s="363" t="s">
        <v>445</v>
      </c>
    </row>
    <row r="4" spans="1:13" x14ac:dyDescent="0.25">
      <c r="A4" s="364" t="s">
        <v>164</v>
      </c>
      <c r="B4" s="378">
        <v>9809019</v>
      </c>
      <c r="C4" s="564">
        <v>1017.97</v>
      </c>
      <c r="D4" s="378">
        <v>948917</v>
      </c>
      <c r="E4" s="379">
        <v>985.16</v>
      </c>
      <c r="F4" s="378">
        <v>6125792</v>
      </c>
      <c r="G4" s="379">
        <v>1170.26</v>
      </c>
      <c r="H4" s="378">
        <v>2352738</v>
      </c>
      <c r="I4" s="379">
        <v>729.62</v>
      </c>
      <c r="J4" s="378">
        <v>338540</v>
      </c>
      <c r="K4" s="379">
        <v>412.01</v>
      </c>
      <c r="L4" s="378">
        <v>43032</v>
      </c>
      <c r="M4" s="564">
        <v>594.59</v>
      </c>
    </row>
    <row r="5" spans="1:13" s="126" customFormat="1" ht="15" customHeight="1" x14ac:dyDescent="0.2">
      <c r="A5" s="365" t="s">
        <v>447</v>
      </c>
      <c r="B5" s="378">
        <v>1586910</v>
      </c>
      <c r="C5" s="564">
        <v>911.13</v>
      </c>
      <c r="D5" s="383">
        <v>205636</v>
      </c>
      <c r="E5" s="384">
        <v>909.31</v>
      </c>
      <c r="F5" s="383">
        <v>910278</v>
      </c>
      <c r="G5" s="384">
        <v>1055.6600000000001</v>
      </c>
      <c r="H5" s="383">
        <v>391030</v>
      </c>
      <c r="I5" s="384">
        <v>677.41</v>
      </c>
      <c r="J5" s="383">
        <v>69205</v>
      </c>
      <c r="K5" s="383">
        <v>390</v>
      </c>
      <c r="L5" s="383">
        <v>10761</v>
      </c>
      <c r="M5" s="568">
        <v>566</v>
      </c>
    </row>
    <row r="6" spans="1:13" s="126" customFormat="1" ht="15" customHeight="1" x14ac:dyDescent="0.2">
      <c r="A6" s="366" t="s">
        <v>448</v>
      </c>
      <c r="B6" s="380">
        <v>108368</v>
      </c>
      <c r="C6" s="565">
        <v>825.84</v>
      </c>
      <c r="D6" s="381">
        <v>9852</v>
      </c>
      <c r="E6" s="382">
        <v>895.75</v>
      </c>
      <c r="F6" s="381">
        <v>64566</v>
      </c>
      <c r="G6" s="382">
        <v>947.87</v>
      </c>
      <c r="H6" s="381">
        <v>28280</v>
      </c>
      <c r="I6" s="382">
        <v>614.11</v>
      </c>
      <c r="J6" s="381">
        <v>5193</v>
      </c>
      <c r="K6" s="382">
        <v>354.93</v>
      </c>
      <c r="L6" s="381">
        <v>477</v>
      </c>
      <c r="M6" s="567">
        <v>543.03</v>
      </c>
    </row>
    <row r="7" spans="1:13" s="126" customFormat="1" ht="15" customHeight="1" x14ac:dyDescent="0.2">
      <c r="A7" s="366" t="s">
        <v>449</v>
      </c>
      <c r="B7" s="380">
        <v>222918</v>
      </c>
      <c r="C7" s="565">
        <v>1012.79</v>
      </c>
      <c r="D7" s="381">
        <v>37695</v>
      </c>
      <c r="E7" s="382">
        <v>993.61</v>
      </c>
      <c r="F7" s="381">
        <v>116163</v>
      </c>
      <c r="G7" s="382">
        <v>1205.1500000000001</v>
      </c>
      <c r="H7" s="381">
        <v>56181</v>
      </c>
      <c r="I7" s="382">
        <v>757.34</v>
      </c>
      <c r="J7" s="381">
        <v>10430</v>
      </c>
      <c r="K7" s="382">
        <v>416.98</v>
      </c>
      <c r="L7" s="381">
        <v>2449</v>
      </c>
      <c r="M7" s="567">
        <v>581.89</v>
      </c>
    </row>
    <row r="8" spans="1:13" s="126" customFormat="1" ht="15" customHeight="1" x14ac:dyDescent="0.2">
      <c r="A8" s="366" t="s">
        <v>450</v>
      </c>
      <c r="B8" s="380">
        <v>173210</v>
      </c>
      <c r="C8" s="565">
        <v>842.7</v>
      </c>
      <c r="D8" s="381">
        <v>15497</v>
      </c>
      <c r="E8" s="382">
        <v>846.62</v>
      </c>
      <c r="F8" s="381">
        <v>106036</v>
      </c>
      <c r="G8" s="382">
        <v>964.13</v>
      </c>
      <c r="H8" s="381">
        <v>43363</v>
      </c>
      <c r="I8" s="382">
        <v>626.74</v>
      </c>
      <c r="J8" s="381">
        <v>7092</v>
      </c>
      <c r="K8" s="382">
        <v>389.58</v>
      </c>
      <c r="L8" s="381">
        <v>1222</v>
      </c>
      <c r="M8" s="567">
        <v>549.54999999999995</v>
      </c>
    </row>
    <row r="9" spans="1:13" s="126" customFormat="1" ht="15" customHeight="1" x14ac:dyDescent="0.2">
      <c r="A9" s="366" t="s">
        <v>57</v>
      </c>
      <c r="B9" s="380">
        <v>189312</v>
      </c>
      <c r="C9" s="565">
        <v>862.49</v>
      </c>
      <c r="D9" s="381">
        <v>21998</v>
      </c>
      <c r="E9" s="382">
        <v>905.91</v>
      </c>
      <c r="F9" s="381">
        <v>112903</v>
      </c>
      <c r="G9" s="382">
        <v>989.67</v>
      </c>
      <c r="H9" s="381">
        <v>45282</v>
      </c>
      <c r="I9" s="382">
        <v>617.26</v>
      </c>
      <c r="J9" s="381">
        <v>7844</v>
      </c>
      <c r="K9" s="382">
        <v>376.74</v>
      </c>
      <c r="L9" s="381">
        <v>1285</v>
      </c>
      <c r="M9" s="567">
        <v>551.22</v>
      </c>
    </row>
    <row r="10" spans="1:13" s="126" customFormat="1" ht="15" customHeight="1" x14ac:dyDescent="0.2">
      <c r="A10" s="366" t="s">
        <v>50</v>
      </c>
      <c r="B10" s="380">
        <v>98680</v>
      </c>
      <c r="C10" s="565">
        <v>928.33</v>
      </c>
      <c r="D10" s="381">
        <v>11669</v>
      </c>
      <c r="E10" s="382">
        <v>856.41</v>
      </c>
      <c r="F10" s="381">
        <v>57021</v>
      </c>
      <c r="G10" s="382">
        <v>1089.02</v>
      </c>
      <c r="H10" s="381">
        <v>25027</v>
      </c>
      <c r="I10" s="382">
        <v>696.93</v>
      </c>
      <c r="J10" s="381">
        <v>4285</v>
      </c>
      <c r="K10" s="382">
        <v>391.7</v>
      </c>
      <c r="L10" s="381">
        <v>678</v>
      </c>
      <c r="M10" s="567">
        <v>584.07000000000005</v>
      </c>
    </row>
    <row r="11" spans="1:13" s="126" customFormat="1" ht="15" customHeight="1" x14ac:dyDescent="0.2">
      <c r="A11" s="366" t="s">
        <v>60</v>
      </c>
      <c r="B11" s="380">
        <v>142923</v>
      </c>
      <c r="C11" s="565">
        <v>835.58</v>
      </c>
      <c r="D11" s="381">
        <v>21355</v>
      </c>
      <c r="E11" s="382">
        <v>838.77</v>
      </c>
      <c r="F11" s="381">
        <v>78469</v>
      </c>
      <c r="G11" s="382">
        <v>957.28</v>
      </c>
      <c r="H11" s="381">
        <v>36630</v>
      </c>
      <c r="I11" s="382">
        <v>651.73</v>
      </c>
      <c r="J11" s="381">
        <v>5739</v>
      </c>
      <c r="K11" s="382">
        <v>373.8</v>
      </c>
      <c r="L11" s="381">
        <v>730</v>
      </c>
      <c r="M11" s="567">
        <v>515.87</v>
      </c>
    </row>
    <row r="12" spans="1:13" s="126" customFormat="1" ht="15" customHeight="1" x14ac:dyDescent="0.2">
      <c r="A12" s="366" t="s">
        <v>451</v>
      </c>
      <c r="B12" s="380">
        <v>271197</v>
      </c>
      <c r="C12" s="565">
        <v>926.37</v>
      </c>
      <c r="D12" s="381">
        <v>30795</v>
      </c>
      <c r="E12" s="382">
        <v>960</v>
      </c>
      <c r="F12" s="381">
        <v>160555</v>
      </c>
      <c r="G12" s="382">
        <v>1068.44</v>
      </c>
      <c r="H12" s="381">
        <v>65749</v>
      </c>
      <c r="I12" s="382">
        <v>676.1</v>
      </c>
      <c r="J12" s="381">
        <v>12591</v>
      </c>
      <c r="K12" s="382">
        <v>382.53</v>
      </c>
      <c r="L12" s="381">
        <v>1507</v>
      </c>
      <c r="M12" s="567">
        <v>566</v>
      </c>
    </row>
    <row r="13" spans="1:13" s="126" customFormat="1" ht="15" customHeight="1" x14ac:dyDescent="0.2">
      <c r="A13" s="366" t="s">
        <v>48</v>
      </c>
      <c r="B13" s="380">
        <v>380302</v>
      </c>
      <c r="C13" s="565">
        <v>944.28</v>
      </c>
      <c r="D13" s="381">
        <v>56775</v>
      </c>
      <c r="E13" s="382">
        <v>884.05</v>
      </c>
      <c r="F13" s="381">
        <v>214565</v>
      </c>
      <c r="G13" s="382">
        <v>1104.67</v>
      </c>
      <c r="H13" s="381">
        <v>90518</v>
      </c>
      <c r="I13" s="382">
        <v>707.87</v>
      </c>
      <c r="J13" s="381">
        <v>16031</v>
      </c>
      <c r="K13" s="382">
        <v>400.68</v>
      </c>
      <c r="L13" s="381">
        <v>2413</v>
      </c>
      <c r="M13" s="567">
        <v>579.22</v>
      </c>
    </row>
    <row r="14" spans="1:13" s="126" customFormat="1" ht="15" customHeight="1" x14ac:dyDescent="0.2">
      <c r="A14" s="365" t="s">
        <v>452</v>
      </c>
      <c r="B14" s="378">
        <v>304360</v>
      </c>
      <c r="C14" s="564">
        <v>1073.33</v>
      </c>
      <c r="D14" s="383">
        <v>22460</v>
      </c>
      <c r="E14" s="384">
        <v>1049.24</v>
      </c>
      <c r="F14" s="383">
        <v>197485</v>
      </c>
      <c r="G14" s="384">
        <v>1224.72</v>
      </c>
      <c r="H14" s="383">
        <v>74098</v>
      </c>
      <c r="I14" s="384">
        <v>765</v>
      </c>
      <c r="J14" s="383">
        <v>9444</v>
      </c>
      <c r="K14" s="384">
        <v>425.39</v>
      </c>
      <c r="L14" s="383">
        <v>873</v>
      </c>
      <c r="M14" s="568">
        <v>625.14</v>
      </c>
    </row>
    <row r="15" spans="1:13" s="126" customFormat="1" ht="15" customHeight="1" x14ac:dyDescent="0.2">
      <c r="A15" s="366" t="s">
        <v>453</v>
      </c>
      <c r="B15" s="380">
        <v>53343</v>
      </c>
      <c r="C15" s="565">
        <v>973.27</v>
      </c>
      <c r="D15" s="381">
        <v>5403</v>
      </c>
      <c r="E15" s="382">
        <v>942.49</v>
      </c>
      <c r="F15" s="381">
        <v>32961</v>
      </c>
      <c r="G15" s="382">
        <v>1111.81</v>
      </c>
      <c r="H15" s="381">
        <v>13209</v>
      </c>
      <c r="I15" s="382">
        <v>715.15</v>
      </c>
      <c r="J15" s="381">
        <v>1671</v>
      </c>
      <c r="K15" s="382">
        <v>403.37</v>
      </c>
      <c r="L15" s="381">
        <v>99</v>
      </c>
      <c r="M15" s="567">
        <v>586.39</v>
      </c>
    </row>
    <row r="16" spans="1:13" s="126" customFormat="1" ht="15" customHeight="1" x14ac:dyDescent="0.2">
      <c r="A16" s="366" t="s">
        <v>454</v>
      </c>
      <c r="B16" s="380">
        <v>35895</v>
      </c>
      <c r="C16" s="565">
        <v>977.04</v>
      </c>
      <c r="D16" s="381">
        <v>3235</v>
      </c>
      <c r="E16" s="382">
        <v>955.77</v>
      </c>
      <c r="F16" s="381">
        <v>22979</v>
      </c>
      <c r="G16" s="382">
        <v>1113.55</v>
      </c>
      <c r="H16" s="381">
        <v>8535</v>
      </c>
      <c r="I16" s="382">
        <v>691.32</v>
      </c>
      <c r="J16" s="381">
        <v>1045</v>
      </c>
      <c r="K16" s="382">
        <v>411.45</v>
      </c>
      <c r="L16" s="381">
        <v>101</v>
      </c>
      <c r="M16" s="567">
        <v>597.12</v>
      </c>
    </row>
    <row r="17" spans="1:13" s="126" customFormat="1" ht="15" customHeight="1" x14ac:dyDescent="0.2">
      <c r="A17" s="366" t="s">
        <v>455</v>
      </c>
      <c r="B17" s="380">
        <v>215122</v>
      </c>
      <c r="C17" s="565">
        <v>1114.21</v>
      </c>
      <c r="D17" s="381">
        <v>13822</v>
      </c>
      <c r="E17" s="382">
        <v>1112.8499999999999</v>
      </c>
      <c r="F17" s="381">
        <v>141545</v>
      </c>
      <c r="G17" s="382">
        <v>1269.06</v>
      </c>
      <c r="H17" s="381">
        <v>52354</v>
      </c>
      <c r="I17" s="382">
        <v>789.59</v>
      </c>
      <c r="J17" s="381">
        <v>6728</v>
      </c>
      <c r="K17" s="382">
        <v>433.02</v>
      </c>
      <c r="L17" s="381">
        <v>673</v>
      </c>
      <c r="M17" s="567">
        <v>635.04</v>
      </c>
    </row>
    <row r="18" spans="1:13" s="126" customFormat="1" ht="15" customHeight="1" x14ac:dyDescent="0.2">
      <c r="A18" s="365" t="s">
        <v>456</v>
      </c>
      <c r="B18" s="378">
        <v>300769</v>
      </c>
      <c r="C18" s="564">
        <v>1198.56</v>
      </c>
      <c r="D18" s="383">
        <v>28194</v>
      </c>
      <c r="E18" s="384">
        <v>1131.1099999999999</v>
      </c>
      <c r="F18" s="383">
        <v>181634</v>
      </c>
      <c r="G18" s="384">
        <v>1408.9</v>
      </c>
      <c r="H18" s="383">
        <v>80383</v>
      </c>
      <c r="I18" s="384">
        <v>832.14</v>
      </c>
      <c r="J18" s="383">
        <v>8787</v>
      </c>
      <c r="K18" s="384">
        <v>499.08</v>
      </c>
      <c r="L18" s="383">
        <v>1771</v>
      </c>
      <c r="M18" s="568">
        <v>801.38</v>
      </c>
    </row>
    <row r="19" spans="1:13" s="126" customFormat="1" ht="15" customHeight="1" x14ac:dyDescent="0.2">
      <c r="A19" s="367" t="s">
        <v>232</v>
      </c>
      <c r="B19" s="385">
        <v>196651</v>
      </c>
      <c r="C19" s="566">
        <v>945.32</v>
      </c>
      <c r="D19" s="385">
        <v>17416</v>
      </c>
      <c r="E19" s="386">
        <v>912.65</v>
      </c>
      <c r="F19" s="385">
        <v>128207</v>
      </c>
      <c r="G19" s="386">
        <v>1079.55</v>
      </c>
      <c r="H19" s="385">
        <v>44706</v>
      </c>
      <c r="I19" s="386">
        <v>655.35</v>
      </c>
      <c r="J19" s="385">
        <v>6201</v>
      </c>
      <c r="K19" s="386">
        <v>359.28</v>
      </c>
      <c r="L19" s="385">
        <v>121</v>
      </c>
      <c r="M19" s="566">
        <v>598.54</v>
      </c>
    </row>
    <row r="20" spans="1:13" s="126" customFormat="1" ht="15" customHeight="1" x14ac:dyDescent="0.2">
      <c r="A20" s="365" t="s">
        <v>457</v>
      </c>
      <c r="B20" s="378">
        <v>334910</v>
      </c>
      <c r="C20" s="564">
        <v>931.56</v>
      </c>
      <c r="D20" s="383">
        <v>45971</v>
      </c>
      <c r="E20" s="384">
        <v>926.48</v>
      </c>
      <c r="F20" s="383">
        <v>188739</v>
      </c>
      <c r="G20" s="384">
        <v>1088.27</v>
      </c>
      <c r="H20" s="383">
        <v>81362</v>
      </c>
      <c r="I20" s="384">
        <v>691.57</v>
      </c>
      <c r="J20" s="383">
        <v>16583</v>
      </c>
      <c r="K20" s="384">
        <v>386.91</v>
      </c>
      <c r="L20" s="383">
        <v>2255</v>
      </c>
      <c r="M20" s="568">
        <v>582.80999999999995</v>
      </c>
    </row>
    <row r="21" spans="1:13" s="126" customFormat="1" ht="15" customHeight="1" x14ac:dyDescent="0.2">
      <c r="A21" s="366" t="s">
        <v>196</v>
      </c>
      <c r="B21" s="380">
        <v>175958</v>
      </c>
      <c r="C21" s="565">
        <v>944.21</v>
      </c>
      <c r="D21" s="381">
        <v>25453</v>
      </c>
      <c r="E21" s="382">
        <v>964.93</v>
      </c>
      <c r="F21" s="381">
        <v>97918</v>
      </c>
      <c r="G21" s="382">
        <v>1103.06</v>
      </c>
      <c r="H21" s="381">
        <v>41814</v>
      </c>
      <c r="I21" s="382">
        <v>696.36</v>
      </c>
      <c r="J21" s="381">
        <v>9308</v>
      </c>
      <c r="K21" s="382">
        <v>389.02</v>
      </c>
      <c r="L21" s="381">
        <v>1465</v>
      </c>
      <c r="M21" s="567">
        <v>568.62</v>
      </c>
    </row>
    <row r="22" spans="1:13" s="126" customFormat="1" ht="15" customHeight="1" x14ac:dyDescent="0.2">
      <c r="A22" s="366" t="s">
        <v>458</v>
      </c>
      <c r="B22" s="380">
        <v>158952</v>
      </c>
      <c r="C22" s="565">
        <v>917.56</v>
      </c>
      <c r="D22" s="381">
        <v>20518</v>
      </c>
      <c r="E22" s="382">
        <v>878.79</v>
      </c>
      <c r="F22" s="381">
        <v>90821</v>
      </c>
      <c r="G22" s="382">
        <v>1072.33</v>
      </c>
      <c r="H22" s="381">
        <v>39548</v>
      </c>
      <c r="I22" s="382">
        <v>686.5</v>
      </c>
      <c r="J22" s="381">
        <v>7275</v>
      </c>
      <c r="K22" s="382">
        <v>384.21</v>
      </c>
      <c r="L22" s="381">
        <v>790</v>
      </c>
      <c r="M22" s="567">
        <v>609.13</v>
      </c>
    </row>
    <row r="23" spans="1:13" s="126" customFormat="1" ht="15" customHeight="1" x14ac:dyDescent="0.2">
      <c r="A23" s="365" t="s">
        <v>459</v>
      </c>
      <c r="B23" s="378">
        <v>142336</v>
      </c>
      <c r="C23" s="564">
        <v>1075.3599999999999</v>
      </c>
      <c r="D23" s="383">
        <v>13107</v>
      </c>
      <c r="E23" s="384">
        <v>1031.95</v>
      </c>
      <c r="F23" s="383">
        <v>87970</v>
      </c>
      <c r="G23" s="384">
        <v>1246.1099999999999</v>
      </c>
      <c r="H23" s="383">
        <v>35439</v>
      </c>
      <c r="I23" s="384">
        <v>763.59</v>
      </c>
      <c r="J23" s="383">
        <v>4531</v>
      </c>
      <c r="K23" s="384">
        <v>446.61</v>
      </c>
      <c r="L23" s="383">
        <v>1289</v>
      </c>
      <c r="M23" s="568">
        <v>645.51</v>
      </c>
    </row>
    <row r="24" spans="1:13" s="126" customFormat="1" ht="15" customHeight="1" x14ac:dyDescent="0.2">
      <c r="A24" s="365" t="s">
        <v>460</v>
      </c>
      <c r="B24" s="378">
        <v>612485</v>
      </c>
      <c r="C24" s="564">
        <v>1010.1</v>
      </c>
      <c r="D24" s="383">
        <v>46548</v>
      </c>
      <c r="E24" s="384">
        <v>983.34</v>
      </c>
      <c r="F24" s="383">
        <v>390240</v>
      </c>
      <c r="G24" s="384">
        <v>1157.79</v>
      </c>
      <c r="H24" s="383">
        <v>152551</v>
      </c>
      <c r="I24" s="384">
        <v>722.16</v>
      </c>
      <c r="J24" s="383">
        <v>19294</v>
      </c>
      <c r="K24" s="384">
        <v>444.99</v>
      </c>
      <c r="L24" s="383">
        <v>3852</v>
      </c>
      <c r="M24" s="568">
        <v>605.99</v>
      </c>
    </row>
    <row r="25" spans="1:13" s="126" customFormat="1" ht="15" customHeight="1" x14ac:dyDescent="0.2">
      <c r="A25" s="366" t="s">
        <v>461</v>
      </c>
      <c r="B25" s="380">
        <v>38699</v>
      </c>
      <c r="C25" s="565">
        <v>886.01</v>
      </c>
      <c r="D25" s="381">
        <v>2969</v>
      </c>
      <c r="E25" s="382">
        <v>857</v>
      </c>
      <c r="F25" s="381">
        <v>24130</v>
      </c>
      <c r="G25" s="382">
        <v>1004.92</v>
      </c>
      <c r="H25" s="381">
        <v>10051</v>
      </c>
      <c r="I25" s="382">
        <v>675.5</v>
      </c>
      <c r="J25" s="381">
        <v>1310</v>
      </c>
      <c r="K25" s="382">
        <v>439.61</v>
      </c>
      <c r="L25" s="381">
        <v>239</v>
      </c>
      <c r="M25" s="567">
        <v>540.96</v>
      </c>
    </row>
    <row r="26" spans="1:13" s="126" customFormat="1" ht="15" customHeight="1" x14ac:dyDescent="0.2">
      <c r="A26" s="366" t="s">
        <v>46</v>
      </c>
      <c r="B26" s="380">
        <v>90609</v>
      </c>
      <c r="C26" s="565">
        <v>1083.57</v>
      </c>
      <c r="D26" s="381">
        <v>4770</v>
      </c>
      <c r="E26" s="382">
        <v>1095.32</v>
      </c>
      <c r="F26" s="381">
        <v>61633</v>
      </c>
      <c r="G26" s="382">
        <v>1232.43</v>
      </c>
      <c r="H26" s="381">
        <v>20974</v>
      </c>
      <c r="I26" s="382">
        <v>738.74</v>
      </c>
      <c r="J26" s="381">
        <v>2904</v>
      </c>
      <c r="K26" s="382">
        <v>442.82</v>
      </c>
      <c r="L26" s="381">
        <v>328</v>
      </c>
      <c r="M26" s="567">
        <v>662.12</v>
      </c>
    </row>
    <row r="27" spans="1:13" s="126" customFormat="1" ht="15" customHeight="1" x14ac:dyDescent="0.2">
      <c r="A27" s="366" t="s">
        <v>479</v>
      </c>
      <c r="B27" s="380">
        <v>140711</v>
      </c>
      <c r="C27" s="565">
        <v>1004.67</v>
      </c>
      <c r="D27" s="381">
        <v>13916</v>
      </c>
      <c r="E27" s="382">
        <v>1037.8</v>
      </c>
      <c r="F27" s="381">
        <v>86142</v>
      </c>
      <c r="G27" s="382">
        <v>1153.33</v>
      </c>
      <c r="H27" s="381">
        <v>35471</v>
      </c>
      <c r="I27" s="382">
        <v>705.08</v>
      </c>
      <c r="J27" s="381">
        <v>4146</v>
      </c>
      <c r="K27" s="382">
        <v>451.92</v>
      </c>
      <c r="L27" s="381">
        <v>1036</v>
      </c>
      <c r="M27" s="567">
        <v>667.96</v>
      </c>
    </row>
    <row r="28" spans="1:13" s="126" customFormat="1" ht="15" customHeight="1" x14ac:dyDescent="0.2">
      <c r="A28" s="366" t="s">
        <v>462</v>
      </c>
      <c r="B28" s="380">
        <v>42509</v>
      </c>
      <c r="C28" s="565">
        <v>1034.51</v>
      </c>
      <c r="D28" s="381">
        <v>4042</v>
      </c>
      <c r="E28" s="382">
        <v>959.09</v>
      </c>
      <c r="F28" s="381">
        <v>26223</v>
      </c>
      <c r="G28" s="382">
        <v>1195.8900000000001</v>
      </c>
      <c r="H28" s="381">
        <v>10564</v>
      </c>
      <c r="I28" s="382">
        <v>749.26</v>
      </c>
      <c r="J28" s="381">
        <v>1374</v>
      </c>
      <c r="K28" s="382">
        <v>460.92</v>
      </c>
      <c r="L28" s="381">
        <v>306</v>
      </c>
      <c r="M28" s="567">
        <v>624.05999999999995</v>
      </c>
    </row>
    <row r="29" spans="1:13" s="126" customFormat="1" ht="15" customHeight="1" x14ac:dyDescent="0.2">
      <c r="A29" s="366" t="s">
        <v>53</v>
      </c>
      <c r="B29" s="380">
        <v>80377</v>
      </c>
      <c r="C29" s="565">
        <v>940.74</v>
      </c>
      <c r="D29" s="381">
        <v>5301</v>
      </c>
      <c r="E29" s="382">
        <v>926.48</v>
      </c>
      <c r="F29" s="381">
        <v>51404</v>
      </c>
      <c r="G29" s="382">
        <v>1069.6500000000001</v>
      </c>
      <c r="H29" s="381">
        <v>20420</v>
      </c>
      <c r="I29" s="382">
        <v>694.49</v>
      </c>
      <c r="J29" s="381">
        <v>2601</v>
      </c>
      <c r="K29" s="382">
        <v>453.79</v>
      </c>
      <c r="L29" s="381">
        <v>651</v>
      </c>
      <c r="M29" s="567">
        <v>547.74</v>
      </c>
    </row>
    <row r="30" spans="1:13" s="126" customFormat="1" ht="15" customHeight="1" x14ac:dyDescent="0.2">
      <c r="A30" s="366" t="s">
        <v>463</v>
      </c>
      <c r="B30" s="380">
        <v>33572</v>
      </c>
      <c r="C30" s="565">
        <v>956.72</v>
      </c>
      <c r="D30" s="381">
        <v>2289</v>
      </c>
      <c r="E30" s="382">
        <v>909.72</v>
      </c>
      <c r="F30" s="381">
        <v>21281</v>
      </c>
      <c r="G30" s="382">
        <v>1099.3699999999999</v>
      </c>
      <c r="H30" s="381">
        <v>8703</v>
      </c>
      <c r="I30" s="382">
        <v>698.9</v>
      </c>
      <c r="J30" s="381">
        <v>1156</v>
      </c>
      <c r="K30" s="382">
        <v>414.11</v>
      </c>
      <c r="L30" s="381">
        <v>143</v>
      </c>
      <c r="M30" s="567">
        <v>556.48</v>
      </c>
    </row>
    <row r="31" spans="1:13" s="126" customFormat="1" ht="15" customHeight="1" x14ac:dyDescent="0.2">
      <c r="A31" s="366" t="s">
        <v>464</v>
      </c>
      <c r="B31" s="380">
        <v>22267</v>
      </c>
      <c r="C31" s="565">
        <v>957.29</v>
      </c>
      <c r="D31" s="381">
        <v>1216</v>
      </c>
      <c r="E31" s="382">
        <v>957.05</v>
      </c>
      <c r="F31" s="381">
        <v>14939</v>
      </c>
      <c r="G31" s="382">
        <v>1082.8900000000001</v>
      </c>
      <c r="H31" s="381">
        <v>5337</v>
      </c>
      <c r="I31" s="382">
        <v>676.72</v>
      </c>
      <c r="J31" s="381">
        <v>682</v>
      </c>
      <c r="K31" s="382">
        <v>452.84</v>
      </c>
      <c r="L31" s="381">
        <v>93</v>
      </c>
      <c r="M31" s="567">
        <v>584.13</v>
      </c>
    </row>
    <row r="32" spans="1:13" s="126" customFormat="1" ht="15" customHeight="1" x14ac:dyDescent="0.2">
      <c r="A32" s="366" t="s">
        <v>43</v>
      </c>
      <c r="B32" s="380">
        <v>115582</v>
      </c>
      <c r="C32" s="565">
        <v>1130.8599999999999</v>
      </c>
      <c r="D32" s="381">
        <v>9607</v>
      </c>
      <c r="E32" s="382">
        <v>972.79</v>
      </c>
      <c r="F32" s="381">
        <v>73910</v>
      </c>
      <c r="G32" s="382">
        <v>1310.88</v>
      </c>
      <c r="H32" s="381">
        <v>27919</v>
      </c>
      <c r="I32" s="382">
        <v>806.38</v>
      </c>
      <c r="J32" s="381">
        <v>3489</v>
      </c>
      <c r="K32" s="382">
        <v>444.35</v>
      </c>
      <c r="L32" s="381">
        <v>657</v>
      </c>
      <c r="M32" s="567">
        <v>625.58000000000004</v>
      </c>
    </row>
    <row r="33" spans="1:13" s="126" customFormat="1" ht="15" customHeight="1" x14ac:dyDescent="0.2">
      <c r="A33" s="366" t="s">
        <v>59</v>
      </c>
      <c r="B33" s="380">
        <v>48159</v>
      </c>
      <c r="C33" s="565">
        <v>853.53</v>
      </c>
      <c r="D33" s="381">
        <v>2438</v>
      </c>
      <c r="E33" s="382">
        <v>894.87</v>
      </c>
      <c r="F33" s="381">
        <v>30578</v>
      </c>
      <c r="G33" s="382">
        <v>963.24</v>
      </c>
      <c r="H33" s="381">
        <v>13112</v>
      </c>
      <c r="I33" s="382">
        <v>653.41999999999996</v>
      </c>
      <c r="J33" s="381">
        <v>1632</v>
      </c>
      <c r="K33" s="382">
        <v>428.03</v>
      </c>
      <c r="L33" s="381">
        <v>399</v>
      </c>
      <c r="M33" s="567">
        <v>509.64</v>
      </c>
    </row>
    <row r="34" spans="1:13" s="126" customFormat="1" ht="15" customHeight="1" x14ac:dyDescent="0.2">
      <c r="A34" s="365" t="s">
        <v>465</v>
      </c>
      <c r="B34" s="378">
        <v>375750</v>
      </c>
      <c r="C34" s="564">
        <v>940.63</v>
      </c>
      <c r="D34" s="383">
        <v>44079</v>
      </c>
      <c r="E34" s="384">
        <v>904.94</v>
      </c>
      <c r="F34" s="383">
        <v>218396</v>
      </c>
      <c r="G34" s="384">
        <v>1085.5999999999999</v>
      </c>
      <c r="H34" s="383">
        <v>95786</v>
      </c>
      <c r="I34" s="384">
        <v>720.54</v>
      </c>
      <c r="J34" s="383">
        <v>14952</v>
      </c>
      <c r="K34" s="384">
        <v>406.91</v>
      </c>
      <c r="L34" s="383">
        <v>2537</v>
      </c>
      <c r="M34" s="568">
        <v>535.76</v>
      </c>
    </row>
    <row r="35" spans="1:13" s="126" customFormat="1" ht="15" customHeight="1" x14ac:dyDescent="0.2">
      <c r="A35" s="366" t="s">
        <v>55</v>
      </c>
      <c r="B35" s="380">
        <v>72770</v>
      </c>
      <c r="C35" s="565">
        <v>905.61</v>
      </c>
      <c r="D35" s="381">
        <v>7162</v>
      </c>
      <c r="E35" s="382">
        <v>907.88</v>
      </c>
      <c r="F35" s="381">
        <v>43215</v>
      </c>
      <c r="G35" s="382">
        <v>1037.08</v>
      </c>
      <c r="H35" s="381">
        <v>18699</v>
      </c>
      <c r="I35" s="382">
        <v>696.82</v>
      </c>
      <c r="J35" s="381">
        <v>3002</v>
      </c>
      <c r="K35" s="382">
        <v>400.77</v>
      </c>
      <c r="L35" s="381">
        <v>692</v>
      </c>
      <c r="M35" s="567">
        <v>504.14</v>
      </c>
    </row>
    <row r="36" spans="1:13" s="126" customFormat="1" ht="15" customHeight="1" x14ac:dyDescent="0.2">
      <c r="A36" s="366" t="s">
        <v>49</v>
      </c>
      <c r="B36" s="380">
        <v>99399</v>
      </c>
      <c r="C36" s="565">
        <v>947.12</v>
      </c>
      <c r="D36" s="381">
        <v>14627</v>
      </c>
      <c r="E36" s="382">
        <v>895.61</v>
      </c>
      <c r="F36" s="381">
        <v>52734</v>
      </c>
      <c r="G36" s="382">
        <v>1112.25</v>
      </c>
      <c r="H36" s="381">
        <v>26986</v>
      </c>
      <c r="I36" s="382">
        <v>745.73</v>
      </c>
      <c r="J36" s="381">
        <v>4220</v>
      </c>
      <c r="K36" s="382">
        <v>425.45</v>
      </c>
      <c r="L36" s="381">
        <v>832</v>
      </c>
      <c r="M36" s="567">
        <v>564.22</v>
      </c>
    </row>
    <row r="37" spans="1:13" s="126" customFormat="1" ht="15" customHeight="1" x14ac:dyDescent="0.2">
      <c r="A37" s="366" t="s">
        <v>151</v>
      </c>
      <c r="B37" s="380">
        <v>44454</v>
      </c>
      <c r="C37" s="565">
        <v>863.69</v>
      </c>
      <c r="D37" s="381">
        <v>6104</v>
      </c>
      <c r="E37" s="382">
        <v>848.33</v>
      </c>
      <c r="F37" s="381">
        <v>25103</v>
      </c>
      <c r="G37" s="382">
        <v>981.35</v>
      </c>
      <c r="H37" s="381">
        <v>11246</v>
      </c>
      <c r="I37" s="382">
        <v>686.66</v>
      </c>
      <c r="J37" s="381">
        <v>1687</v>
      </c>
      <c r="K37" s="382">
        <v>412.68</v>
      </c>
      <c r="L37" s="381">
        <v>314</v>
      </c>
      <c r="M37" s="567">
        <v>519.03</v>
      </c>
    </row>
    <row r="38" spans="1:13" s="126" customFormat="1" ht="15" customHeight="1" x14ac:dyDescent="0.2">
      <c r="A38" s="366" t="s">
        <v>45</v>
      </c>
      <c r="B38" s="380">
        <v>42029</v>
      </c>
      <c r="C38" s="565">
        <v>1071.72</v>
      </c>
      <c r="D38" s="381">
        <v>5678</v>
      </c>
      <c r="E38" s="382">
        <v>994.2</v>
      </c>
      <c r="F38" s="381">
        <v>25232</v>
      </c>
      <c r="G38" s="382">
        <v>1244.29</v>
      </c>
      <c r="H38" s="381">
        <v>9386</v>
      </c>
      <c r="I38" s="382">
        <v>772.93</v>
      </c>
      <c r="J38" s="381">
        <v>1606</v>
      </c>
      <c r="K38" s="382">
        <v>418.86</v>
      </c>
      <c r="L38" s="381">
        <v>127</v>
      </c>
      <c r="M38" s="567">
        <v>588.08000000000004</v>
      </c>
    </row>
    <row r="39" spans="1:13" s="126" customFormat="1" ht="15" customHeight="1" x14ac:dyDescent="0.2">
      <c r="A39" s="366" t="s">
        <v>51</v>
      </c>
      <c r="B39" s="380">
        <v>117098</v>
      </c>
      <c r="C39" s="565">
        <v>939.03</v>
      </c>
      <c r="D39" s="381">
        <v>10508</v>
      </c>
      <c r="E39" s="382">
        <v>900.58</v>
      </c>
      <c r="F39" s="381">
        <v>72112</v>
      </c>
      <c r="G39" s="382">
        <v>1075.94</v>
      </c>
      <c r="H39" s="381">
        <v>29469</v>
      </c>
      <c r="I39" s="382">
        <v>708.76</v>
      </c>
      <c r="J39" s="381">
        <v>4437</v>
      </c>
      <c r="K39" s="382">
        <v>386.92</v>
      </c>
      <c r="L39" s="381">
        <v>572</v>
      </c>
      <c r="M39" s="567">
        <v>530.17999999999995</v>
      </c>
    </row>
    <row r="40" spans="1:13" s="126" customFormat="1" ht="15" customHeight="1" x14ac:dyDescent="0.2">
      <c r="A40" s="365" t="s">
        <v>466</v>
      </c>
      <c r="B40" s="378">
        <v>1738197</v>
      </c>
      <c r="C40" s="564">
        <v>1056.03</v>
      </c>
      <c r="D40" s="383">
        <v>159913</v>
      </c>
      <c r="E40" s="384">
        <v>1078.4100000000001</v>
      </c>
      <c r="F40" s="383">
        <v>1135476</v>
      </c>
      <c r="G40" s="384">
        <v>1191.05</v>
      </c>
      <c r="H40" s="383">
        <v>391864</v>
      </c>
      <c r="I40" s="384">
        <v>739.05</v>
      </c>
      <c r="J40" s="383">
        <v>49577</v>
      </c>
      <c r="K40" s="384">
        <v>408.12</v>
      </c>
      <c r="L40" s="383">
        <v>1367</v>
      </c>
      <c r="M40" s="568">
        <v>652.65</v>
      </c>
    </row>
    <row r="41" spans="1:13" s="126" customFormat="1" ht="15" customHeight="1" x14ac:dyDescent="0.2">
      <c r="A41" s="366" t="s">
        <v>44</v>
      </c>
      <c r="B41" s="380">
        <v>1306580</v>
      </c>
      <c r="C41" s="565">
        <v>1091.2</v>
      </c>
      <c r="D41" s="381">
        <v>120730</v>
      </c>
      <c r="E41" s="382">
        <v>1111.94</v>
      </c>
      <c r="F41" s="381">
        <v>856844</v>
      </c>
      <c r="G41" s="382">
        <v>1228.06</v>
      </c>
      <c r="H41" s="381">
        <v>291390</v>
      </c>
      <c r="I41" s="382">
        <v>765.71</v>
      </c>
      <c r="J41" s="381">
        <v>36552</v>
      </c>
      <c r="K41" s="382">
        <v>421.58</v>
      </c>
      <c r="L41" s="381">
        <v>1064</v>
      </c>
      <c r="M41" s="567">
        <v>665.38</v>
      </c>
    </row>
    <row r="42" spans="1:13" s="126" customFormat="1" ht="15" customHeight="1" x14ac:dyDescent="0.2">
      <c r="A42" s="366" t="s">
        <v>52</v>
      </c>
      <c r="B42" s="380">
        <v>159866</v>
      </c>
      <c r="C42" s="565">
        <v>939.07</v>
      </c>
      <c r="D42" s="381">
        <v>12512</v>
      </c>
      <c r="E42" s="382">
        <v>948.53</v>
      </c>
      <c r="F42" s="381">
        <v>106592</v>
      </c>
      <c r="G42" s="382">
        <v>1061.79</v>
      </c>
      <c r="H42" s="381">
        <v>36244</v>
      </c>
      <c r="I42" s="382">
        <v>646.89</v>
      </c>
      <c r="J42" s="381">
        <v>4463</v>
      </c>
      <c r="K42" s="382">
        <v>358.44</v>
      </c>
      <c r="L42" s="381">
        <v>55</v>
      </c>
      <c r="M42" s="567">
        <v>617.73</v>
      </c>
    </row>
    <row r="43" spans="1:13" s="126" customFormat="1" ht="15" customHeight="1" x14ac:dyDescent="0.2">
      <c r="A43" s="366" t="s">
        <v>56</v>
      </c>
      <c r="B43" s="380">
        <v>99710</v>
      </c>
      <c r="C43" s="565">
        <v>900.26</v>
      </c>
      <c r="D43" s="381">
        <v>10288</v>
      </c>
      <c r="E43" s="382">
        <v>958.3</v>
      </c>
      <c r="F43" s="381">
        <v>61768</v>
      </c>
      <c r="G43" s="382">
        <v>1024.05</v>
      </c>
      <c r="H43" s="381">
        <v>24420</v>
      </c>
      <c r="I43" s="382">
        <v>631.9</v>
      </c>
      <c r="J43" s="381">
        <v>3168</v>
      </c>
      <c r="K43" s="382">
        <v>373.34</v>
      </c>
      <c r="L43" s="381">
        <v>66</v>
      </c>
      <c r="M43" s="567">
        <v>584.77</v>
      </c>
    </row>
    <row r="44" spans="1:13" s="126" customFormat="1" ht="15" customHeight="1" x14ac:dyDescent="0.2">
      <c r="A44" s="366" t="s">
        <v>47</v>
      </c>
      <c r="B44" s="380">
        <v>172041</v>
      </c>
      <c r="C44" s="565">
        <v>987.95</v>
      </c>
      <c r="D44" s="381">
        <v>16383</v>
      </c>
      <c r="E44" s="382">
        <v>1005.97</v>
      </c>
      <c r="F44" s="381">
        <v>110272</v>
      </c>
      <c r="G44" s="382">
        <v>1122</v>
      </c>
      <c r="H44" s="381">
        <v>39810</v>
      </c>
      <c r="I44" s="382">
        <v>693.53</v>
      </c>
      <c r="J44" s="381">
        <v>5394</v>
      </c>
      <c r="K44" s="382">
        <v>378.45</v>
      </c>
      <c r="L44" s="381">
        <v>182</v>
      </c>
      <c r="M44" s="567">
        <v>613.44000000000005</v>
      </c>
    </row>
    <row r="45" spans="1:13" s="126" customFormat="1" ht="15" customHeight="1" x14ac:dyDescent="0.2">
      <c r="A45" s="365" t="s">
        <v>467</v>
      </c>
      <c r="B45" s="378">
        <v>1005069</v>
      </c>
      <c r="C45" s="564">
        <v>938.36</v>
      </c>
      <c r="D45" s="383">
        <v>95854</v>
      </c>
      <c r="E45" s="384">
        <v>935.06</v>
      </c>
      <c r="F45" s="383">
        <v>626720</v>
      </c>
      <c r="G45" s="384">
        <v>1070.74</v>
      </c>
      <c r="H45" s="383">
        <v>242933</v>
      </c>
      <c r="I45" s="384">
        <v>685.54</v>
      </c>
      <c r="J45" s="383">
        <v>36967</v>
      </c>
      <c r="K45" s="384">
        <v>388.73</v>
      </c>
      <c r="L45" s="383">
        <v>2595</v>
      </c>
      <c r="M45" s="568">
        <v>585.92999999999995</v>
      </c>
    </row>
    <row r="46" spans="1:13" s="126" customFormat="1" ht="15" customHeight="1" x14ac:dyDescent="0.2">
      <c r="A46" s="366" t="s">
        <v>468</v>
      </c>
      <c r="B46" s="380">
        <v>323817</v>
      </c>
      <c r="C46" s="565">
        <v>881.41</v>
      </c>
      <c r="D46" s="381">
        <v>23285</v>
      </c>
      <c r="E46" s="382">
        <v>882.93</v>
      </c>
      <c r="F46" s="381">
        <v>207259</v>
      </c>
      <c r="G46" s="382">
        <v>997.1</v>
      </c>
      <c r="H46" s="381">
        <v>80007</v>
      </c>
      <c r="I46" s="382">
        <v>663.98</v>
      </c>
      <c r="J46" s="381">
        <v>12095</v>
      </c>
      <c r="K46" s="382">
        <v>363.87</v>
      </c>
      <c r="L46" s="381">
        <v>1171</v>
      </c>
      <c r="M46" s="567">
        <v>575.98</v>
      </c>
    </row>
    <row r="47" spans="1:13" s="126" customFormat="1" ht="15" customHeight="1" x14ac:dyDescent="0.2">
      <c r="A47" s="366" t="s">
        <v>469</v>
      </c>
      <c r="B47" s="380">
        <v>133229</v>
      </c>
      <c r="C47" s="565">
        <v>907.27</v>
      </c>
      <c r="D47" s="381">
        <v>13175</v>
      </c>
      <c r="E47" s="382">
        <v>949.12</v>
      </c>
      <c r="F47" s="381">
        <v>85180</v>
      </c>
      <c r="G47" s="382">
        <v>1018.19</v>
      </c>
      <c r="H47" s="381">
        <v>30202</v>
      </c>
      <c r="I47" s="382">
        <v>655.15</v>
      </c>
      <c r="J47" s="381">
        <v>4430</v>
      </c>
      <c r="K47" s="382">
        <v>388.26</v>
      </c>
      <c r="L47" s="381">
        <v>242</v>
      </c>
      <c r="M47" s="567">
        <v>550.91</v>
      </c>
    </row>
    <row r="48" spans="1:13" s="126" customFormat="1" ht="15" customHeight="1" x14ac:dyDescent="0.2">
      <c r="A48" s="366" t="s">
        <v>470</v>
      </c>
      <c r="B48" s="380">
        <v>548023</v>
      </c>
      <c r="C48" s="565">
        <v>979.57</v>
      </c>
      <c r="D48" s="381">
        <v>59394</v>
      </c>
      <c r="E48" s="382">
        <v>952.38</v>
      </c>
      <c r="F48" s="381">
        <v>334281</v>
      </c>
      <c r="G48" s="382">
        <v>1129.79</v>
      </c>
      <c r="H48" s="381">
        <v>132724</v>
      </c>
      <c r="I48" s="382">
        <v>705.46</v>
      </c>
      <c r="J48" s="381">
        <v>20442</v>
      </c>
      <c r="K48" s="382">
        <v>403.54</v>
      </c>
      <c r="L48" s="381">
        <v>1182</v>
      </c>
      <c r="M48" s="567">
        <v>602.96</v>
      </c>
    </row>
    <row r="49" spans="1:13" s="126" customFormat="1" ht="15" customHeight="1" x14ac:dyDescent="0.2">
      <c r="A49" s="365" t="s">
        <v>184</v>
      </c>
      <c r="B49" s="378">
        <v>230080</v>
      </c>
      <c r="C49" s="564">
        <v>847.63</v>
      </c>
      <c r="D49" s="383">
        <v>27269</v>
      </c>
      <c r="E49" s="384">
        <v>831.87</v>
      </c>
      <c r="F49" s="383">
        <v>130722</v>
      </c>
      <c r="G49" s="384">
        <v>970.61</v>
      </c>
      <c r="H49" s="383">
        <v>60474</v>
      </c>
      <c r="I49" s="384">
        <v>669.99</v>
      </c>
      <c r="J49" s="383">
        <v>9615</v>
      </c>
      <c r="K49" s="384">
        <v>404.27</v>
      </c>
      <c r="L49" s="383">
        <v>2000</v>
      </c>
      <c r="M49" s="568">
        <v>526.27</v>
      </c>
    </row>
    <row r="50" spans="1:13" s="126" customFormat="1" ht="15" customHeight="1" x14ac:dyDescent="0.2">
      <c r="A50" s="366" t="s">
        <v>58</v>
      </c>
      <c r="B50" s="380">
        <v>134446</v>
      </c>
      <c r="C50" s="565">
        <v>853.57</v>
      </c>
      <c r="D50" s="381">
        <v>16835</v>
      </c>
      <c r="E50" s="382">
        <v>827.03</v>
      </c>
      <c r="F50" s="381">
        <v>73972</v>
      </c>
      <c r="G50" s="382">
        <v>984.87</v>
      </c>
      <c r="H50" s="381">
        <v>36087</v>
      </c>
      <c r="I50" s="382">
        <v>686.77</v>
      </c>
      <c r="J50" s="381">
        <v>6166</v>
      </c>
      <c r="K50" s="382">
        <v>401.78</v>
      </c>
      <c r="L50" s="381">
        <v>1386</v>
      </c>
      <c r="M50" s="567">
        <v>521.54999999999995</v>
      </c>
    </row>
    <row r="51" spans="1:13" s="126" customFormat="1" ht="15" customHeight="1" x14ac:dyDescent="0.2">
      <c r="A51" s="366" t="s">
        <v>471</v>
      </c>
      <c r="B51" s="380">
        <v>95634</v>
      </c>
      <c r="C51" s="565">
        <v>839.26</v>
      </c>
      <c r="D51" s="381">
        <v>10434</v>
      </c>
      <c r="E51" s="382">
        <v>839.69</v>
      </c>
      <c r="F51" s="381">
        <v>56750</v>
      </c>
      <c r="G51" s="382">
        <v>952.04</v>
      </c>
      <c r="H51" s="381">
        <v>24387</v>
      </c>
      <c r="I51" s="382">
        <v>645.15</v>
      </c>
      <c r="J51" s="381">
        <v>3449</v>
      </c>
      <c r="K51" s="382">
        <v>408.73</v>
      </c>
      <c r="L51" s="381">
        <v>614</v>
      </c>
      <c r="M51" s="567">
        <v>536.92999999999995</v>
      </c>
    </row>
    <row r="52" spans="1:13" s="126" customFormat="1" ht="15" customHeight="1" x14ac:dyDescent="0.2">
      <c r="A52" s="365" t="s">
        <v>472</v>
      </c>
      <c r="B52" s="378">
        <v>766272</v>
      </c>
      <c r="C52" s="564">
        <v>865.94</v>
      </c>
      <c r="D52" s="383">
        <v>69602</v>
      </c>
      <c r="E52" s="384">
        <v>892.23</v>
      </c>
      <c r="F52" s="383">
        <v>480910</v>
      </c>
      <c r="G52" s="384">
        <v>985.89</v>
      </c>
      <c r="H52" s="383">
        <v>185739</v>
      </c>
      <c r="I52" s="384">
        <v>615.45000000000005</v>
      </c>
      <c r="J52" s="383">
        <v>23369</v>
      </c>
      <c r="K52" s="384">
        <v>406.5</v>
      </c>
      <c r="L52" s="383">
        <v>6652</v>
      </c>
      <c r="M52" s="568">
        <v>527.47</v>
      </c>
    </row>
    <row r="53" spans="1:13" s="126" customFormat="1" ht="15" customHeight="1" x14ac:dyDescent="0.2">
      <c r="A53" s="366" t="s">
        <v>473</v>
      </c>
      <c r="B53" s="380">
        <v>300098</v>
      </c>
      <c r="C53" s="565">
        <v>910.3</v>
      </c>
      <c r="D53" s="381">
        <v>25490</v>
      </c>
      <c r="E53" s="382">
        <v>896.77</v>
      </c>
      <c r="F53" s="381">
        <v>188417</v>
      </c>
      <c r="G53" s="382">
        <v>1042.32</v>
      </c>
      <c r="H53" s="381">
        <v>74404</v>
      </c>
      <c r="I53" s="382">
        <v>654.54999999999995</v>
      </c>
      <c r="J53" s="381">
        <v>9376</v>
      </c>
      <c r="K53" s="382">
        <v>417.59</v>
      </c>
      <c r="L53" s="381">
        <v>2411</v>
      </c>
      <c r="M53" s="567">
        <v>544.59</v>
      </c>
    </row>
    <row r="54" spans="1:13" s="126" customFormat="1" ht="15" customHeight="1" x14ac:dyDescent="0.2">
      <c r="A54" s="366" t="s">
        <v>61</v>
      </c>
      <c r="B54" s="380">
        <v>115459</v>
      </c>
      <c r="C54" s="565">
        <v>773.27</v>
      </c>
      <c r="D54" s="381">
        <v>10655</v>
      </c>
      <c r="E54" s="382">
        <v>875.17</v>
      </c>
      <c r="F54" s="381">
        <v>72642</v>
      </c>
      <c r="G54" s="382">
        <v>872.39</v>
      </c>
      <c r="H54" s="381">
        <v>28125</v>
      </c>
      <c r="I54" s="382">
        <v>528.79</v>
      </c>
      <c r="J54" s="381">
        <v>3078</v>
      </c>
      <c r="K54" s="382">
        <v>401.83</v>
      </c>
      <c r="L54" s="381">
        <v>959</v>
      </c>
      <c r="M54" s="567">
        <v>495.13</v>
      </c>
    </row>
    <row r="55" spans="1:13" s="126" customFormat="1" ht="15" customHeight="1" x14ac:dyDescent="0.2">
      <c r="A55" s="366" t="s">
        <v>62</v>
      </c>
      <c r="B55" s="380">
        <v>107066</v>
      </c>
      <c r="C55" s="565">
        <v>750.1</v>
      </c>
      <c r="D55" s="381">
        <v>10868</v>
      </c>
      <c r="E55" s="382">
        <v>909.73</v>
      </c>
      <c r="F55" s="381">
        <v>67233</v>
      </c>
      <c r="G55" s="382">
        <v>822.39</v>
      </c>
      <c r="H55" s="381">
        <v>25001</v>
      </c>
      <c r="I55" s="382">
        <v>537.08000000000004</v>
      </c>
      <c r="J55" s="381">
        <v>2739</v>
      </c>
      <c r="K55" s="382">
        <v>400.44</v>
      </c>
      <c r="L55" s="381">
        <v>1225</v>
      </c>
      <c r="M55" s="567">
        <v>495.36</v>
      </c>
    </row>
    <row r="56" spans="1:13" s="126" customFormat="1" ht="15" customHeight="1" x14ac:dyDescent="0.2">
      <c r="A56" s="366" t="s">
        <v>54</v>
      </c>
      <c r="B56" s="380">
        <v>243649</v>
      </c>
      <c r="C56" s="565">
        <v>906.13</v>
      </c>
      <c r="D56" s="381">
        <v>22589</v>
      </c>
      <c r="E56" s="382">
        <v>886.75</v>
      </c>
      <c r="F56" s="381">
        <v>152618</v>
      </c>
      <c r="G56" s="382">
        <v>1042.28</v>
      </c>
      <c r="H56" s="381">
        <v>58209</v>
      </c>
      <c r="I56" s="382">
        <v>641.02</v>
      </c>
      <c r="J56" s="381">
        <v>8176</v>
      </c>
      <c r="K56" s="382">
        <v>397.57</v>
      </c>
      <c r="L56" s="381">
        <v>2057</v>
      </c>
      <c r="M56" s="567">
        <v>541.61</v>
      </c>
    </row>
    <row r="57" spans="1:13" s="126" customFormat="1" ht="15" customHeight="1" x14ac:dyDescent="0.2">
      <c r="A57" s="365" t="s">
        <v>187</v>
      </c>
      <c r="B57" s="378">
        <v>1176409</v>
      </c>
      <c r="C57" s="564">
        <v>1195.73</v>
      </c>
      <c r="D57" s="383">
        <v>82799</v>
      </c>
      <c r="E57" s="384">
        <v>1066.99</v>
      </c>
      <c r="F57" s="383">
        <v>786244</v>
      </c>
      <c r="G57" s="384">
        <v>1367.79</v>
      </c>
      <c r="H57" s="383">
        <v>269309</v>
      </c>
      <c r="I57" s="384">
        <v>837.02</v>
      </c>
      <c r="J57" s="383">
        <v>35343</v>
      </c>
      <c r="K57" s="384">
        <v>443.1</v>
      </c>
      <c r="L57" s="383">
        <v>2714</v>
      </c>
      <c r="M57" s="568">
        <v>672.79</v>
      </c>
    </row>
    <row r="58" spans="1:13" s="126" customFormat="1" ht="15" customHeight="1" x14ac:dyDescent="0.2">
      <c r="A58" s="365" t="s">
        <v>474</v>
      </c>
      <c r="B58" s="378">
        <v>250823</v>
      </c>
      <c r="C58" s="564">
        <v>898.02</v>
      </c>
      <c r="D58" s="383">
        <v>30669</v>
      </c>
      <c r="E58" s="384">
        <v>887.47</v>
      </c>
      <c r="F58" s="383">
        <v>145596</v>
      </c>
      <c r="G58" s="384">
        <v>1041.6300000000001</v>
      </c>
      <c r="H58" s="383">
        <v>61814</v>
      </c>
      <c r="I58" s="384">
        <v>668.04</v>
      </c>
      <c r="J58" s="383">
        <v>11404</v>
      </c>
      <c r="K58" s="384">
        <v>379.36</v>
      </c>
      <c r="L58" s="383">
        <v>1340</v>
      </c>
      <c r="M58" s="568">
        <v>559.07000000000005</v>
      </c>
    </row>
    <row r="59" spans="1:13" s="126" customFormat="1" ht="15" customHeight="1" x14ac:dyDescent="0.2">
      <c r="A59" s="365" t="s">
        <v>186</v>
      </c>
      <c r="B59" s="378">
        <v>138116</v>
      </c>
      <c r="C59" s="564">
        <v>1170.49</v>
      </c>
      <c r="D59" s="383">
        <v>10552</v>
      </c>
      <c r="E59" s="384">
        <v>1157.73</v>
      </c>
      <c r="F59" s="383">
        <v>93471</v>
      </c>
      <c r="G59" s="384">
        <v>1323.39</v>
      </c>
      <c r="H59" s="383">
        <v>29490</v>
      </c>
      <c r="I59" s="384">
        <v>802.75</v>
      </c>
      <c r="J59" s="383">
        <v>4212</v>
      </c>
      <c r="K59" s="384">
        <v>432.78</v>
      </c>
      <c r="L59" s="383">
        <v>391</v>
      </c>
      <c r="M59" s="568">
        <v>645.84</v>
      </c>
    </row>
    <row r="60" spans="1:13" s="126" customFormat="1" ht="15" customHeight="1" x14ac:dyDescent="0.2">
      <c r="A60" s="365" t="s">
        <v>475</v>
      </c>
      <c r="B60" s="378">
        <v>562534</v>
      </c>
      <c r="C60" s="564">
        <v>1263.82</v>
      </c>
      <c r="D60" s="383">
        <v>41993</v>
      </c>
      <c r="E60" s="384">
        <v>1261.29</v>
      </c>
      <c r="F60" s="383">
        <v>367911</v>
      </c>
      <c r="G60" s="384">
        <v>1437.71</v>
      </c>
      <c r="H60" s="383">
        <v>134820</v>
      </c>
      <c r="I60" s="384">
        <v>887.8</v>
      </c>
      <c r="J60" s="383">
        <v>15549</v>
      </c>
      <c r="K60" s="384">
        <v>493.01</v>
      </c>
      <c r="L60" s="383">
        <v>2261</v>
      </c>
      <c r="M60" s="568">
        <v>739</v>
      </c>
    </row>
    <row r="61" spans="1:13" s="126" customFormat="1" ht="15" customHeight="1" x14ac:dyDescent="0.2">
      <c r="A61" s="366" t="s">
        <v>476</v>
      </c>
      <c r="B61" s="380">
        <v>78633</v>
      </c>
      <c r="C61" s="565">
        <v>1285.52</v>
      </c>
      <c r="D61" s="381">
        <v>6450</v>
      </c>
      <c r="E61" s="382">
        <v>1247.75</v>
      </c>
      <c r="F61" s="381">
        <v>53140</v>
      </c>
      <c r="G61" s="382">
        <v>1452.94</v>
      </c>
      <c r="H61" s="381">
        <v>16937</v>
      </c>
      <c r="I61" s="382">
        <v>874.19</v>
      </c>
      <c r="J61" s="381">
        <v>1940</v>
      </c>
      <c r="K61" s="382">
        <v>466.7</v>
      </c>
      <c r="L61" s="381">
        <v>166</v>
      </c>
      <c r="M61" s="567">
        <v>694.63</v>
      </c>
    </row>
    <row r="62" spans="1:13" s="126" customFormat="1" ht="15" customHeight="1" x14ac:dyDescent="0.2">
      <c r="A62" s="366" t="s">
        <v>477</v>
      </c>
      <c r="B62" s="380">
        <v>191018</v>
      </c>
      <c r="C62" s="565">
        <v>1237.18</v>
      </c>
      <c r="D62" s="381">
        <v>13135</v>
      </c>
      <c r="E62" s="382">
        <v>1288.1300000000001</v>
      </c>
      <c r="F62" s="381">
        <v>128841</v>
      </c>
      <c r="G62" s="382">
        <v>1388.09</v>
      </c>
      <c r="H62" s="381">
        <v>43589</v>
      </c>
      <c r="I62" s="382">
        <v>866.7</v>
      </c>
      <c r="J62" s="381">
        <v>4887</v>
      </c>
      <c r="K62" s="382">
        <v>484.91</v>
      </c>
      <c r="L62" s="381">
        <v>566</v>
      </c>
      <c r="M62" s="567">
        <v>727.26</v>
      </c>
    </row>
    <row r="63" spans="1:13" s="126" customFormat="1" ht="15" customHeight="1" x14ac:dyDescent="0.2">
      <c r="A63" s="366" t="s">
        <v>478</v>
      </c>
      <c r="B63" s="380">
        <v>292883</v>
      </c>
      <c r="C63" s="565">
        <v>1275.3800000000001</v>
      </c>
      <c r="D63" s="381">
        <v>22408</v>
      </c>
      <c r="E63" s="382">
        <v>1249.45</v>
      </c>
      <c r="F63" s="381">
        <v>185930</v>
      </c>
      <c r="G63" s="382">
        <v>1467.74</v>
      </c>
      <c r="H63" s="381">
        <v>74294</v>
      </c>
      <c r="I63" s="382">
        <v>903.27</v>
      </c>
      <c r="J63" s="381">
        <v>8722</v>
      </c>
      <c r="K63" s="382">
        <v>503.4</v>
      </c>
      <c r="L63" s="381">
        <v>1529</v>
      </c>
      <c r="M63" s="567">
        <v>748.16</v>
      </c>
    </row>
    <row r="64" spans="1:13" s="126" customFormat="1" ht="15" customHeight="1" x14ac:dyDescent="0.2">
      <c r="A64" s="365" t="s">
        <v>183</v>
      </c>
      <c r="B64" s="378">
        <v>70463</v>
      </c>
      <c r="C64" s="564">
        <v>998.92</v>
      </c>
      <c r="D64" s="383">
        <v>4614</v>
      </c>
      <c r="E64" s="384">
        <v>1003.44</v>
      </c>
      <c r="F64" s="383">
        <v>47695</v>
      </c>
      <c r="G64" s="384">
        <v>1119.0999999999999</v>
      </c>
      <c r="H64" s="383">
        <v>15981</v>
      </c>
      <c r="I64" s="384">
        <v>718.66</v>
      </c>
      <c r="J64" s="383">
        <v>1992</v>
      </c>
      <c r="K64" s="384">
        <v>397.86</v>
      </c>
      <c r="L64" s="383">
        <v>181</v>
      </c>
      <c r="M64" s="568">
        <v>577.44000000000005</v>
      </c>
    </row>
    <row r="65" spans="1:13" s="126" customFormat="1" ht="15" customHeight="1" x14ac:dyDescent="0.2">
      <c r="A65" s="368" t="s">
        <v>233</v>
      </c>
      <c r="B65" s="378">
        <v>8782</v>
      </c>
      <c r="C65" s="564">
        <v>1030.1300000000001</v>
      </c>
      <c r="D65" s="383">
        <v>971</v>
      </c>
      <c r="E65" s="384">
        <v>1146.1199999999999</v>
      </c>
      <c r="F65" s="383">
        <v>4348</v>
      </c>
      <c r="G65" s="384">
        <v>1272.79</v>
      </c>
      <c r="H65" s="383">
        <v>2672</v>
      </c>
      <c r="I65" s="384">
        <v>788.64</v>
      </c>
      <c r="J65" s="383">
        <v>749</v>
      </c>
      <c r="K65" s="384">
        <v>353.52</v>
      </c>
      <c r="L65" s="383">
        <v>42</v>
      </c>
      <c r="M65" s="568">
        <v>655.66</v>
      </c>
    </row>
    <row r="66" spans="1:13" s="126" customFormat="1" ht="15" customHeight="1" x14ac:dyDescent="0.2">
      <c r="A66" s="368" t="s">
        <v>231</v>
      </c>
      <c r="B66" s="378">
        <v>8103</v>
      </c>
      <c r="C66" s="564">
        <v>977.01</v>
      </c>
      <c r="D66" s="383">
        <v>1270</v>
      </c>
      <c r="E66" s="384">
        <v>1070.3399999999999</v>
      </c>
      <c r="F66" s="383">
        <v>3750</v>
      </c>
      <c r="G66" s="384">
        <v>1230.18</v>
      </c>
      <c r="H66" s="383">
        <v>2287</v>
      </c>
      <c r="I66" s="384">
        <v>735.77</v>
      </c>
      <c r="J66" s="383">
        <v>766</v>
      </c>
      <c r="K66" s="384">
        <v>318.66000000000003</v>
      </c>
      <c r="L66" s="383">
        <v>30</v>
      </c>
      <c r="M66" s="568">
        <v>579.41</v>
      </c>
    </row>
    <row r="67" spans="1:13" x14ac:dyDescent="0.25">
      <c r="A67" s="364" t="s">
        <v>164</v>
      </c>
      <c r="B67" s="378">
        <v>9809019</v>
      </c>
      <c r="C67" s="564">
        <v>1017.97</v>
      </c>
      <c r="D67" s="378">
        <v>948917</v>
      </c>
      <c r="E67" s="379">
        <v>985.16</v>
      </c>
      <c r="F67" s="378">
        <v>6125792</v>
      </c>
      <c r="G67" s="379">
        <v>1170.26</v>
      </c>
      <c r="H67" s="378">
        <v>2352738</v>
      </c>
      <c r="I67" s="379">
        <v>729.62</v>
      </c>
      <c r="J67" s="378">
        <v>338540</v>
      </c>
      <c r="K67" s="379">
        <v>412.01</v>
      </c>
      <c r="L67" s="378">
        <v>43032</v>
      </c>
      <c r="M67" s="564">
        <v>594.59</v>
      </c>
    </row>
    <row r="69" spans="1:13" x14ac:dyDescent="0.25">
      <c r="A69" s="648" t="s">
        <v>425</v>
      </c>
      <c r="B69" s="648"/>
      <c r="C69" s="648"/>
      <c r="D69" s="648"/>
      <c r="E69" s="648"/>
    </row>
  </sheetData>
  <sortState xmlns:xlrd2="http://schemas.microsoft.com/office/spreadsheetml/2017/richdata2" ref="A55:M65">
    <sortCondition ref="C55:C65"/>
  </sortState>
  <mergeCells count="9">
    <mergeCell ref="A69:E69"/>
    <mergeCell ref="A1:M1"/>
    <mergeCell ref="A2:A3"/>
    <mergeCell ref="B2:C2"/>
    <mergeCell ref="D2:E2"/>
    <mergeCell ref="F2:G2"/>
    <mergeCell ref="H2:I2"/>
    <mergeCell ref="J2:K2"/>
    <mergeCell ref="L2:M2"/>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23</TotalTime>
  <Application>Microsoft Excel</Application>
  <DocSecurity>0</DocSecurity>
  <ScaleCrop>false</ScaleCrop>
  <HeadingPairs>
    <vt:vector size="4" baseType="variant">
      <vt:variant>
        <vt:lpstr>Hojas de cálculo</vt:lpstr>
      </vt:variant>
      <vt:variant>
        <vt:i4>52</vt:i4>
      </vt:variant>
      <vt:variant>
        <vt:lpstr>Rangos con nombre</vt:lpstr>
      </vt:variant>
      <vt:variant>
        <vt:i4>5</vt:i4>
      </vt:variant>
    </vt:vector>
  </HeadingPairs>
  <TitlesOfParts>
    <vt:vector size="57" baseType="lpstr">
      <vt:lpstr>Índex de quadres i gràfics</vt:lpstr>
      <vt:lpstr>QA1</vt:lpstr>
      <vt:lpstr>QA2</vt:lpstr>
      <vt:lpstr>QA3</vt:lpstr>
      <vt:lpstr>QA4</vt:lpstr>
      <vt:lpstr>QA5</vt:lpstr>
      <vt:lpstr>QA6</vt:lpstr>
      <vt:lpstr>QA7</vt:lpstr>
      <vt:lpstr>QA8</vt:lpstr>
      <vt:lpstr>QA9</vt:lpstr>
      <vt:lpstr>QA10</vt:lpstr>
      <vt:lpstr>QA11</vt:lpstr>
      <vt:lpstr>QA12</vt:lpstr>
      <vt:lpstr>QA13</vt:lpstr>
      <vt:lpstr>QA14</vt:lpstr>
      <vt:lpstr>QA15</vt:lpstr>
      <vt:lpstr>QA16</vt:lpstr>
      <vt:lpstr>QA17</vt:lpstr>
      <vt:lpstr>QA18</vt:lpstr>
      <vt:lpstr>QA19</vt:lpstr>
      <vt:lpstr>QA20</vt:lpstr>
      <vt:lpstr>QA21</vt:lpstr>
      <vt:lpstr>QA22</vt:lpstr>
      <vt:lpstr>QA23</vt:lpstr>
      <vt:lpstr>QA24</vt:lpstr>
      <vt:lpstr>QA25</vt:lpstr>
      <vt:lpstr>QA26</vt:lpstr>
      <vt:lpstr>QA27</vt:lpstr>
      <vt:lpstr>QA28</vt:lpstr>
      <vt:lpstr>QA29</vt:lpstr>
      <vt:lpstr>QA30</vt:lpstr>
      <vt:lpstr>QA31</vt:lpstr>
      <vt:lpstr>QA32</vt:lpstr>
      <vt:lpstr>QA33</vt:lpstr>
      <vt:lpstr>QA34</vt:lpstr>
      <vt:lpstr>QA35</vt:lpstr>
      <vt:lpstr>QA36</vt:lpstr>
      <vt:lpstr>QA37</vt:lpstr>
      <vt:lpstr>QA38</vt:lpstr>
      <vt:lpstr>QA39</vt:lpstr>
      <vt:lpstr>QA40</vt:lpstr>
      <vt:lpstr>QA41</vt:lpstr>
      <vt:lpstr>QA42</vt:lpstr>
      <vt:lpstr>QA43</vt:lpstr>
      <vt:lpstr>QA44</vt:lpstr>
      <vt:lpstr>QA45</vt:lpstr>
      <vt:lpstr>QA46</vt:lpstr>
      <vt:lpstr>QA47</vt:lpstr>
      <vt:lpstr>QA48</vt:lpstr>
      <vt:lpstr>QA49</vt:lpstr>
      <vt:lpstr>QA50</vt:lpstr>
      <vt:lpstr>QA51</vt:lpstr>
      <vt:lpstr>'QA10'!Área_de_impresión</vt:lpstr>
      <vt:lpstr>'QA13'!Área_de_impresión</vt:lpstr>
      <vt:lpstr>'QA4'!Área_de_impresión</vt:lpstr>
      <vt:lpstr>'QA6'!Área_de_impresión</vt:lpstr>
      <vt:lpstr>'QA9'!Área_de_impresión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u93171</dc:creator>
  <cp:lastModifiedBy>Maria Lourdes Calero Martínez</cp:lastModifiedBy>
  <cp:revision>3</cp:revision>
  <cp:lastPrinted>2021-09-13T11:20:55Z</cp:lastPrinted>
  <dcterms:created xsi:type="dcterms:W3CDTF">2010-04-13T10:08:09Z</dcterms:created>
  <dcterms:modified xsi:type="dcterms:W3CDTF">2021-11-04T13:54:31Z</dcterms:modified>
</cp:coreProperties>
</file>