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\\doc.fileserver.112ib.com\doc_explotacion$\mfernandez\Documents\Mis informes\2024\03-MARZO\IBESTAT DATOS 2023\"/>
    </mc:Choice>
  </mc:AlternateContent>
  <xr:revisionPtr revIDLastSave="0" documentId="13_ncr:1_{051D184D-3505-48CE-BBC2-86A032F1EC7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3" i="1" l="1"/>
  <c r="C62" i="1"/>
  <c r="D62" i="1"/>
  <c r="C26" i="1"/>
  <c r="D18" i="1" l="1"/>
  <c r="D17" i="1"/>
  <c r="D16" i="1"/>
  <c r="D15" i="1"/>
  <c r="D14" i="1"/>
  <c r="D13" i="1"/>
  <c r="D12" i="1"/>
  <c r="D11" i="1"/>
  <c r="D10" i="1"/>
  <c r="D9" i="1"/>
  <c r="D8" i="1"/>
  <c r="D7" i="1"/>
  <c r="C19" i="1"/>
  <c r="D19" i="1" s="1"/>
  <c r="E19" i="1"/>
</calcChain>
</file>

<file path=xl/sharedStrings.xml><?xml version="1.0" encoding="utf-8"?>
<sst xmlns="http://schemas.openxmlformats.org/spreadsheetml/2006/main" count="168" uniqueCount="131">
  <si>
    <t>Telefonades entrants al SEIB112</t>
  </si>
  <si>
    <t>Telefonades entrants</t>
  </si>
  <si>
    <t>Any 2022</t>
  </si>
  <si>
    <t>Mes</t>
  </si>
  <si>
    <t>Total Entrants</t>
  </si>
  <si>
    <t>Mitjana  diària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</si>
  <si>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</si>
  <si>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</si>
  <si>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</si>
  <si>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</si>
  <si>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</si>
  <si>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</si>
  <si>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</si>
  <si>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</si>
  <si>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</si>
  <si>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</si>
  <si>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</si>
  <si>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</si>
  <si>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Total</t>
  </si>
  <si>
    <t>Any 2023</t>
  </si>
  <si>
    <t>Telefonades entrants pel sistema E-call</t>
  </si>
  <si>
    <t>E-CALL AUTOMÀTIC</t>
  </si>
  <si>
    <t>E-CALL MANUAL</t>
  </si>
  <si>
    <t>Telefonades entrants mitjançant la localització AML i el seu percentatge respecte a les telefonades entrants des de telèfons mòbils amb prefix nacional</t>
  </si>
  <si>
    <t>Entrants Per AML</t>
  </si>
  <si>
    <t>Percentatge</t>
  </si>
  <si>
    <t>Telefonades entrants amb prefixos de telèfons mòbils de països estrangers</t>
  </si>
  <si>
    <t xml:space="preserve"> Països</t>
  </si>
  <si>
    <t>Telefonades</t>
  </si>
  <si>
    <t>Regne Unit</t>
  </si>
  <si>
    <t xml:space="preserve">França </t>
  </si>
  <si>
    <t xml:space="preserve">Itàlia </t>
  </si>
  <si>
    <t>Països Baixos</t>
  </si>
  <si>
    <t>Suïssa</t>
  </si>
  <si>
    <t xml:space="preserve">Irlanda </t>
  </si>
  <si>
    <t>Suècia</t>
  </si>
  <si>
    <t>Àustria</t>
  </si>
  <si>
    <t>Estats Units</t>
  </si>
  <si>
    <t>Bèlgica</t>
  </si>
  <si>
    <t>L' Índia</t>
  </si>
  <si>
    <t>Polònia</t>
  </si>
  <si>
    <t>Dinamarca</t>
  </si>
  <si>
    <t>Portugal</t>
  </si>
  <si>
    <t>Noruega</t>
  </si>
  <si>
    <t>Algèria</t>
  </si>
  <si>
    <t>República txeca</t>
  </si>
  <si>
    <t>Romania</t>
  </si>
  <si>
    <t>Argentina</t>
  </si>
  <si>
    <t>Marroc</t>
  </si>
  <si>
    <t>Finlàndia</t>
  </si>
  <si>
    <t>Eslovàquia</t>
  </si>
  <si>
    <t>Hongria</t>
  </si>
  <si>
    <t>Luxemburg</t>
  </si>
  <si>
    <t>Ucraïna</t>
  </si>
  <si>
    <t>Bulgària</t>
  </si>
  <si>
    <t>Colòmbia</t>
  </si>
  <si>
    <t>Mèxic</t>
  </si>
  <si>
    <t>Rússia</t>
  </si>
  <si>
    <t>Austràlia</t>
  </si>
  <si>
    <t>Mayotte</t>
  </si>
  <si>
    <t>Lituània</t>
  </si>
  <si>
    <t>Emirats Àrabs Units</t>
  </si>
  <si>
    <t>Letònia</t>
  </si>
  <si>
    <t>El Senegal</t>
  </si>
  <si>
    <t>Brasil</t>
  </si>
  <si>
    <t>Grècia</t>
  </si>
  <si>
    <t>Estònia</t>
  </si>
  <si>
    <t>Andorra</t>
  </si>
  <si>
    <t>El Perú</t>
  </si>
  <si>
    <t>Israel</t>
  </si>
  <si>
    <t>Eslovènia</t>
  </si>
  <si>
    <t>Mauritània</t>
  </si>
  <si>
    <t>Malta</t>
  </si>
  <si>
    <t>Nigèria</t>
  </si>
  <si>
    <t>Aràbia Saudita</t>
  </si>
  <si>
    <t>Croàcia</t>
  </si>
  <si>
    <t>Sèrbia</t>
  </si>
  <si>
    <t>Filipines</t>
  </si>
  <si>
    <t>l'Uruguai</t>
  </si>
  <si>
    <t>La Xina</t>
  </si>
  <si>
    <t>Islàndia</t>
  </si>
  <si>
    <t>Nova Zelanda</t>
  </si>
  <si>
    <t>Xile</t>
  </si>
  <si>
    <t>Singapur</t>
  </si>
  <si>
    <t>Egipte</t>
  </si>
  <si>
    <t>Hong Kong</t>
  </si>
  <si>
    <t>Sud-àfrica</t>
  </si>
  <si>
    <t>Albània</t>
  </si>
  <si>
    <t>Geòrgia</t>
  </si>
  <si>
    <t>Kuwait</t>
  </si>
  <si>
    <t>Qatar</t>
  </si>
  <si>
    <t>Illes Fèroe</t>
  </si>
  <si>
    <t>Indonèsia</t>
  </si>
  <si>
    <t>Nicaragua</t>
  </si>
  <si>
    <t>Turquia</t>
  </si>
  <si>
    <t>Corea del Sud</t>
  </si>
  <si>
    <t>Tailàndia</t>
  </si>
  <si>
    <t>Gibraltar</t>
  </si>
  <si>
    <t>Guatemala</t>
  </si>
  <si>
    <t>Paraguai</t>
  </si>
  <si>
    <t>Bielorússia</t>
  </si>
  <si>
    <t>Guinea</t>
  </si>
  <si>
    <t>Líban</t>
  </si>
  <si>
    <t>Xipre</t>
  </si>
  <si>
    <t>Equador</t>
  </si>
  <si>
    <t>Mali</t>
  </si>
  <si>
    <t>Jordània</t>
  </si>
  <si>
    <t>Macedònia</t>
  </si>
  <si>
    <t>Tunísia</t>
  </si>
  <si>
    <t>El Japó</t>
  </si>
  <si>
    <t>Maurici</t>
  </si>
  <si>
    <t>Moldàvia</t>
  </si>
  <si>
    <t>Altres països</t>
  </si>
  <si>
    <t>Alemanya</t>
  </si>
  <si>
    <t>Hondures</t>
  </si>
  <si>
    <t>pakistan</t>
  </si>
  <si>
    <t>kenya</t>
  </si>
  <si>
    <t>El salvador</t>
  </si>
  <si>
    <t>Cap verd</t>
  </si>
  <si>
    <t>Iran</t>
  </si>
  <si>
    <t>Vietnam</t>
  </si>
  <si>
    <t>Liechtenstein</t>
  </si>
  <si>
    <t>panamà</t>
  </si>
  <si>
    <t>Benín</t>
  </si>
  <si>
    <t>Oman</t>
  </si>
  <si>
    <t>Angola</t>
  </si>
  <si>
    <t>Malàisia</t>
  </si>
  <si>
    <t>Armènia</t>
  </si>
  <si>
    <t>Tanzània</t>
  </si>
  <si>
    <t>Ghana</t>
  </si>
  <si>
    <t>Costa 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</si>
</sst>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u/>
      <sz val="16"/>
      <color theme="1"/>
      <name val="Arial"/>
      <family val="2"/>
    </font>
    <font>
      <b/>
      <u/>
      <sz val="12"/>
      <color theme="1"/>
      <name val="Arial"/>
      <family val="2"/>
    </font>
    <font>
      <b/>
      <sz val="11"/>
      <color theme="4" tint="-0.249977111117893"/>
      <name val="Arial"/>
      <family val="2"/>
    </font>
    <font>
      <b/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rgb="FFFF0000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5" fillId="4" borderId="3" xfId="0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/>
    </xf>
    <xf numFmtId="3" fontId="8" fillId="0" borderId="3" xfId="0" applyNumberFormat="1" applyFont="1" applyBorder="1" applyAlignment="1">
      <alignment horizontal="center" vertical="center" wrapText="1"/>
    </xf>
    <xf numFmtId="9" fontId="9" fillId="0" borderId="3" xfId="0" applyNumberFormat="1" applyFont="1" applyBorder="1" applyAlignment="1">
      <alignment horizontal="center"/>
    </xf>
    <xf numFmtId="9" fontId="4" fillId="0" borderId="3" xfId="0" applyNumberFormat="1" applyFont="1" applyBorder="1" applyAlignment="1">
      <alignment horizontal="center"/>
    </xf>
    <xf numFmtId="3" fontId="10" fillId="0" borderId="3" xfId="0" applyNumberFormat="1" applyFont="1" applyBorder="1" applyAlignment="1">
      <alignment horizontal="center"/>
    </xf>
    <xf numFmtId="0" fontId="7" fillId="3" borderId="0" xfId="0" applyFont="1" applyFill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3" fillId="0" borderId="3" xfId="0" applyFont="1" applyBorder="1" applyAlignment="1">
      <alignment horizontal="center"/>
    </xf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Telefonades</a:t>
            </a:r>
            <a:r>
              <a:rPr lang="es-ES" baseline="0"/>
              <a:t> entrants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Hoja1!$C$5</c:f>
              <c:strCache>
                <c:ptCount val="1"/>
                <c:pt idx="0">
                  <c:v>Any 2023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Hoja1!$C$7:$C$18</c:f>
              <c:numCache>
                <c:formatCode>#,##0</c:formatCode>
                <c:ptCount val="12"/>
                <c:pt idx="0">
                  <c:v>56230</c:v>
                </c:pt>
                <c:pt idx="1">
                  <c:v>53227</c:v>
                </c:pt>
                <c:pt idx="2">
                  <c:v>64617</c:v>
                </c:pt>
                <c:pt idx="3">
                  <c:v>77151</c:v>
                </c:pt>
                <c:pt idx="4">
                  <c:v>93754</c:v>
                </c:pt>
                <c:pt idx="5">
                  <c:v>123802</c:v>
                </c:pt>
                <c:pt idx="6">
                  <c:v>122014</c:v>
                </c:pt>
                <c:pt idx="7">
                  <c:v>110757</c:v>
                </c:pt>
                <c:pt idx="8">
                  <c:v>85292</c:v>
                </c:pt>
                <c:pt idx="9">
                  <c:v>72744</c:v>
                </c:pt>
                <c:pt idx="10">
                  <c:v>52377</c:v>
                </c:pt>
                <c:pt idx="11">
                  <c:v>50937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78-4C1B-A496-EB43CA7A8C7A}"/>
            </c:ext>
          </c:extLst>
        </c:ser>
        <c:ser>
          <c:idx val="1"/>
          <c:order val="1"/>
          <c:tx>
            <c:strRef>
              <c:f>Hoja1!$E$5</c:f>
              <c:strCache>
                <c:ptCount val="1"/>
                <c:pt idx="0">
                  <c:v>Any 2022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strRef>
              <c:f>Hoja1!$B$7:$B$18</c:f>
              <c:strCache>
                <c:ptCount val="12"/>
                <c:pt idx="0">
                  <c:v>Gener</c:v>
                </c:pt>
                <c:pt idx="1">
                  <c:v>Febrer</c:v>
                </c:pt>
                <c:pt idx="2">
                  <c:v>Març</c:v>
                </c:pt>
                <c:pt idx="3">
                  <c:v>Abril</c:v>
                </c:pt>
                <c:pt idx="4">
                  <c:v>Maig</c:v>
                </c:pt>
                <c:pt idx="5">
                  <c:v>Juny</c:v>
                </c:pt>
                <c:pt idx="6">
                  <c:v>Juliol</c:v>
                </c:pt>
                <c:pt idx="7">
                  <c:v>Agost</c:v>
                </c:pt>
                <c:pt idx="8">
                  <c:v>Setembre</c:v>
                </c:pt>
                <c:pt idx="9">
                  <c:v>Octubre</c:v>
                </c:pt>
                <c:pt idx="10">
                  <c:v>Novembre</c:v>
                </c:pt>
                <c:pt idx="11">
                  <c:v>Desembre</c:v>
                </c:pt>
              </c:strCache>
            </c:strRef>
          </c:cat>
          <c:val>
            <c:numRef>
              <c:f>Hoja1!$E$7:$E$18</c:f>
              <c:numCache>
                <c:formatCode>#,##0</c:formatCode>
                <c:ptCount val="12"/>
                <c:pt idx="0">
                  <c:v>43891</c:v>
                </c:pt>
                <c:pt idx="1">
                  <c:v>38044</c:v>
                </c:pt>
                <c:pt idx="2">
                  <c:v>42892</c:v>
                </c:pt>
                <c:pt idx="3">
                  <c:v>52130</c:v>
                </c:pt>
                <c:pt idx="4">
                  <c:v>61449</c:v>
                </c:pt>
                <c:pt idx="5">
                  <c:v>71342</c:v>
                </c:pt>
                <c:pt idx="6">
                  <c:v>81260</c:v>
                </c:pt>
                <c:pt idx="7">
                  <c:v>83134</c:v>
                </c:pt>
                <c:pt idx="8">
                  <c:v>67923</c:v>
                </c:pt>
                <c:pt idx="9">
                  <c:v>61411</c:v>
                </c:pt>
                <c:pt idx="10">
                  <c:v>49068</c:v>
                </c:pt>
                <c:pt idx="11">
                  <c:v>52882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78-4C1B-A496-EB43CA7A8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9830096"/>
        <c:axId val="1519832016"/>
      </c:lineChart>
      <c:catAx>
        <c:axId val="151983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9832016"/>
        <c:crosses val="autoZero"/>
        <c:auto val="1"/>
        <c:lblAlgn val="ctr"/>
        <c:lblOffset val="100"/>
        <c:noMultiLvlLbl val="0"/>
      </c:catAx>
      <c:valAx>
        <c:axId val="151983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983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990600</xdr:colOff>
      <xdr:row>4</xdr:row>
      <xdr:rowOff>9526</xdr:rowOff>
    </xdr:from>
    <xdr:to>
      <xdr:col>12</xdr:col>
      <xdr:colOff>409575</xdr:colOff>
      <xdr:row>18</xdr:row>
      <xdr:rowOff>180976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9AB4A22-6FD9-1C6F-1B84-A2DBE32935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53"/>
  <sheetViews>
    <sheetView tabSelected="1" workbookViewId="0">
      <selection activeCell="K87" sqref="K87"/>
    </sheetView>
  </sheetViews>
  <sheetFormatPr baseColWidth="10" defaultColWidth="9.140625" defaultRowHeight="15" x14ac:dyDescent="0.25"/>
  <cols>
    <col min="2" max="2" width="22.42578125" customWidth="1"/>
    <col min="3" max="6" width="16.7109375" customWidth="1"/>
    <col min="7" max="7" width="20.5703125" customWidth="1"/>
    <col min="8" max="15" width="16.7109375" customWidth="1"/>
  </cols>
  <sheetData>
    <row r="1" spans="2:15" ht="20.25" x14ac:dyDescent="0.3">
      <c r="B1" s="15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3" spans="2:15" ht="15.75" x14ac:dyDescent="0.25">
      <c r="B3" s="16" t="s">
        <v>1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</row>
    <row r="5" spans="2:15" x14ac:dyDescent="0.25">
      <c r="C5" s="12" t="s">
        <v>19</v>
      </c>
      <c r="D5" s="13"/>
      <c r="E5" s="17" t="s">
        <v>2</v>
      </c>
      <c r="F5" s="17"/>
    </row>
    <row r="6" spans="2:15" x14ac:dyDescent="0.25">
      <c r="B6" s="2" t="s">
        <v>3</v>
      </c>
      <c r="C6" s="2" t="s">
        <v>4</v>
      </c>
      <c r="D6" s="2" t="s">
        <v>5</v>
      </c>
      <c r="E6" s="2" t="s">
        <v>4</v>
      </c>
      <c r="F6" s="2" t="s">
        <v>5</v>
      </c>
    </row>
    <row r="7" spans="2:15" x14ac:dyDescent="0.25">
      <c r="B7" s="3" t="s">
        <v>6</v>
      </c>
      <c r="C7" s="4">
        <v>56230</v>
      </c>
      <c r="D7" s="4">
        <f>C7/31</f>
        <v>1813.8709677419354</v>
      </c>
      <c r="E7" s="4">
        <v>43891</v>
      </c>
      <c r="F7" s="4">
        <v>1416</v>
      </c>
    </row>
    <row r="8" spans="2:15" x14ac:dyDescent="0.25">
      <c r="B8" s="3" t="s">
        <v>7</v>
      </c>
      <c r="C8" s="4">
        <v>53227</v>
      </c>
      <c r="D8" s="4">
        <f>C8/28</f>
        <v>1900.9642857142858</v>
      </c>
      <c r="E8" s="4">
        <v>38044</v>
      </c>
      <c r="F8" s="4">
        <v>1359</v>
      </c>
    </row>
    <row r="9" spans="2:15" x14ac:dyDescent="0.25">
      <c r="B9" s="3" t="s">
        <v>8</v>
      </c>
      <c r="C9" s="4">
        <v>64617</v>
      </c>
      <c r="D9" s="4">
        <f>C9/31</f>
        <v>2084.4193548387098</v>
      </c>
      <c r="E9" s="4">
        <v>42892</v>
      </c>
      <c r="F9" s="4">
        <v>1384</v>
      </c>
    </row>
    <row r="10" spans="2:15" x14ac:dyDescent="0.25">
      <c r="B10" s="3" t="s">
        <v>9</v>
      </c>
      <c r="C10" s="4">
        <v>77151</v>
      </c>
      <c r="D10" s="4">
        <f>C10/30</f>
        <v>2571.6999999999998</v>
      </c>
      <c r="E10" s="4">
        <v>52130</v>
      </c>
      <c r="F10" s="4">
        <v>1738</v>
      </c>
    </row>
    <row r="11" spans="2:15" x14ac:dyDescent="0.25">
      <c r="B11" s="3" t="s">
        <v>10</v>
      </c>
      <c r="C11" s="4">
        <v>93754</v>
      </c>
      <c r="D11" s="4">
        <f>C11/31</f>
        <v>3024.3225806451615</v>
      </c>
      <c r="E11" s="4">
        <v>61449</v>
      </c>
      <c r="F11" s="4">
        <v>1982</v>
      </c>
    </row>
    <row r="12" spans="2:15" x14ac:dyDescent="0.25">
      <c r="B12" s="3" t="s">
        <v>11</v>
      </c>
      <c r="C12" s="4">
        <v>123802</v>
      </c>
      <c r="D12" s="4">
        <f>C12/30</f>
        <v>4126.7333333333336</v>
      </c>
      <c r="E12" s="4">
        <v>71342</v>
      </c>
      <c r="F12" s="4">
        <v>2378</v>
      </c>
    </row>
    <row r="13" spans="2:15" x14ac:dyDescent="0.25">
      <c r="B13" s="3" t="s">
        <v>12</v>
      </c>
      <c r="C13" s="4">
        <v>122014</v>
      </c>
      <c r="D13" s="4">
        <f>C13/31</f>
        <v>3935.9354838709678</v>
      </c>
      <c r="E13" s="4">
        <v>81260</v>
      </c>
      <c r="F13" s="4">
        <v>2621</v>
      </c>
    </row>
    <row r="14" spans="2:15" x14ac:dyDescent="0.25">
      <c r="B14" s="3" t="s">
        <v>13</v>
      </c>
      <c r="C14" s="4">
        <v>110757</v>
      </c>
      <c r="D14" s="4">
        <f>C14/31</f>
        <v>3572.8064516129034</v>
      </c>
      <c r="E14" s="4">
        <v>83134</v>
      </c>
      <c r="F14" s="4">
        <v>2682</v>
      </c>
    </row>
    <row r="15" spans="2:15" x14ac:dyDescent="0.25">
      <c r="B15" s="3" t="s">
        <v>14</v>
      </c>
      <c r="C15" s="4">
        <v>85292</v>
      </c>
      <c r="D15" s="4">
        <f>C15/30</f>
        <v>2843.0666666666666</v>
      </c>
      <c r="E15" s="4">
        <v>67923</v>
      </c>
      <c r="F15" s="4">
        <v>2264</v>
      </c>
    </row>
    <row r="16" spans="2:15" x14ac:dyDescent="0.25">
      <c r="B16" s="3" t="s">
        <v>15</v>
      </c>
      <c r="C16" s="4">
        <v>72744</v>
      </c>
      <c r="D16" s="4">
        <f>C16/31</f>
        <v>2346.5806451612902</v>
      </c>
      <c r="E16" s="4">
        <v>61411</v>
      </c>
      <c r="F16" s="4">
        <v>1981</v>
      </c>
    </row>
    <row r="17" spans="2:6" x14ac:dyDescent="0.25">
      <c r="B17" s="3" t="s">
        <v>16</v>
      </c>
      <c r="C17" s="4">
        <v>52377</v>
      </c>
      <c r="D17" s="4">
        <f>C17/30</f>
        <v>1745.9</v>
      </c>
      <c r="E17" s="4">
        <v>49068</v>
      </c>
      <c r="F17" s="4">
        <v>1636</v>
      </c>
    </row>
    <row r="18" spans="2:6" x14ac:dyDescent="0.25">
      <c r="B18" s="3" t="s">
        <v>17</v>
      </c>
      <c r="C18" s="4">
        <v>50937</v>
      </c>
      <c r="D18" s="4">
        <f>C18/31</f>
        <v>1643.1290322580646</v>
      </c>
      <c r="E18" s="4">
        <v>52882</v>
      </c>
      <c r="F18" s="4">
        <v>1706</v>
      </c>
    </row>
    <row r="19" spans="2:6" x14ac:dyDescent="0.25">
      <c r="B19" s="5" t="s">
        <v>18</v>
      </c>
      <c r="C19" s="6">
        <f>SUM(C7:C18)</f>
        <v>962902</v>
      </c>
      <c r="D19" s="6">
        <f>C19/365</f>
        <v>2638.0876712328768</v>
      </c>
      <c r="E19" s="6">
        <f>SUM(E7:E18)</f>
        <v>705426</v>
      </c>
      <c r="F19" s="6">
        <v>1933</v>
      </c>
    </row>
    <row r="21" spans="2:6" ht="15.75" x14ac:dyDescent="0.25">
      <c r="B21" s="14" t="s">
        <v>20</v>
      </c>
      <c r="C21" s="14"/>
      <c r="D21" s="14"/>
    </row>
    <row r="23" spans="2:6" ht="15" customHeight="1" x14ac:dyDescent="0.25">
      <c r="C23" s="1" t="s">
        <v>19</v>
      </c>
      <c r="D23" s="1" t="s">
        <v>2</v>
      </c>
    </row>
    <row r="24" spans="2:6" ht="15" customHeight="1" x14ac:dyDescent="0.25">
      <c r="B24" s="3" t="s">
        <v>21</v>
      </c>
      <c r="C24" s="4">
        <v>1333</v>
      </c>
      <c r="D24" s="4">
        <v>600</v>
      </c>
    </row>
    <row r="25" spans="2:6" ht="15" customHeight="1" x14ac:dyDescent="0.25">
      <c r="B25" s="3" t="s">
        <v>22</v>
      </c>
      <c r="C25" s="4">
        <v>5375</v>
      </c>
      <c r="D25" s="4">
        <v>3364</v>
      </c>
    </row>
    <row r="26" spans="2:6" ht="15" customHeight="1" x14ac:dyDescent="0.25">
      <c r="B26" s="5" t="s">
        <v>18</v>
      </c>
      <c r="C26" s="6">
        <f>SUM(C24:C25)</f>
        <v>6708</v>
      </c>
      <c r="D26" s="6">
        <v>3964</v>
      </c>
    </row>
    <row r="28" spans="2:6" x14ac:dyDescent="0.25">
      <c r="B28" s="11" t="s">
        <v>23</v>
      </c>
      <c r="C28" s="11"/>
      <c r="D28" s="11"/>
      <c r="E28" s="11"/>
      <c r="F28" s="11"/>
    </row>
    <row r="29" spans="2:6" x14ac:dyDescent="0.25">
      <c r="B29" s="11"/>
      <c r="C29" s="11"/>
      <c r="D29" s="11"/>
      <c r="E29" s="11"/>
      <c r="F29" s="11"/>
    </row>
    <row r="31" spans="2:6" x14ac:dyDescent="0.25">
      <c r="C31" s="12" t="s">
        <v>19</v>
      </c>
      <c r="D31" s="13"/>
    </row>
    <row r="32" spans="2:6" ht="30" x14ac:dyDescent="0.25">
      <c r="C32" s="7" t="s">
        <v>24</v>
      </c>
      <c r="D32" s="7" t="s">
        <v>25</v>
      </c>
    </row>
    <row r="33" spans="2:8" x14ac:dyDescent="0.25">
      <c r="B33" s="3" t="s">
        <v>6</v>
      </c>
      <c r="C33" s="4">
        <v>17185</v>
      </c>
      <c r="D33" s="8">
        <v>0.47564350954885137</v>
      </c>
    </row>
    <row r="34" spans="2:8" x14ac:dyDescent="0.25">
      <c r="B34" s="3" t="s">
        <v>7</v>
      </c>
      <c r="C34" s="4">
        <v>18334</v>
      </c>
      <c r="D34" s="8">
        <v>0.50772639158127941</v>
      </c>
    </row>
    <row r="35" spans="2:8" x14ac:dyDescent="0.25">
      <c r="B35" s="3" t="s">
        <v>8</v>
      </c>
      <c r="C35" s="4">
        <v>21659</v>
      </c>
      <c r="D35" s="8">
        <v>0.48431385702466401</v>
      </c>
    </row>
    <row r="36" spans="2:8" x14ac:dyDescent="0.25">
      <c r="B36" s="3" t="s">
        <v>9</v>
      </c>
      <c r="C36" s="4">
        <v>26123</v>
      </c>
      <c r="D36" s="8">
        <v>0.52370642128265277</v>
      </c>
    </row>
    <row r="37" spans="2:8" x14ac:dyDescent="0.25">
      <c r="B37" s="3" t="s">
        <v>10</v>
      </c>
      <c r="C37" s="4">
        <v>29481</v>
      </c>
      <c r="D37" s="8">
        <v>0.51285575116554172</v>
      </c>
    </row>
    <row r="38" spans="2:8" x14ac:dyDescent="0.25">
      <c r="B38" s="3" t="s">
        <v>11</v>
      </c>
      <c r="C38" s="4">
        <v>39656</v>
      </c>
      <c r="D38" s="8">
        <v>0.51527396993282315</v>
      </c>
    </row>
    <row r="39" spans="2:8" x14ac:dyDescent="0.25">
      <c r="B39" s="3" t="s">
        <v>12</v>
      </c>
      <c r="C39" s="4">
        <v>41481</v>
      </c>
      <c r="D39" s="8">
        <v>0.54935173290601125</v>
      </c>
    </row>
    <row r="40" spans="2:8" x14ac:dyDescent="0.25">
      <c r="B40" s="3" t="s">
        <v>13</v>
      </c>
      <c r="C40" s="4">
        <v>37762</v>
      </c>
      <c r="D40" s="8">
        <v>0.5569123676370823</v>
      </c>
    </row>
    <row r="41" spans="2:8" x14ac:dyDescent="0.25">
      <c r="B41" s="3" t="s">
        <v>14</v>
      </c>
      <c r="C41" s="4">
        <v>28136</v>
      </c>
      <c r="D41" s="8">
        <v>0.55265070417002216</v>
      </c>
    </row>
    <row r="42" spans="2:8" x14ac:dyDescent="0.25">
      <c r="B42" s="3" t="s">
        <v>15</v>
      </c>
      <c r="C42" s="4">
        <v>25531</v>
      </c>
      <c r="D42" s="8">
        <v>0.55658259030760171</v>
      </c>
    </row>
    <row r="43" spans="2:8" x14ac:dyDescent="0.25">
      <c r="B43" s="3" t="s">
        <v>16</v>
      </c>
      <c r="C43" s="4">
        <v>18410</v>
      </c>
      <c r="D43" s="8">
        <v>0.52184018821395162</v>
      </c>
    </row>
    <row r="44" spans="2:8" x14ac:dyDescent="0.25">
      <c r="B44" s="3" t="s">
        <v>17</v>
      </c>
      <c r="C44" s="4">
        <v>18743</v>
      </c>
      <c r="D44" s="8">
        <v>0.5515729378181925</v>
      </c>
    </row>
    <row r="45" spans="2:8" x14ac:dyDescent="0.25">
      <c r="B45" s="5" t="s">
        <v>18</v>
      </c>
      <c r="C45" s="7">
        <v>322501</v>
      </c>
      <c r="D45" s="9">
        <v>0.52813259444127836</v>
      </c>
    </row>
    <row r="47" spans="2:8" ht="15.75" x14ac:dyDescent="0.25">
      <c r="B47" s="14" t="s">
        <v>26</v>
      </c>
      <c r="C47" s="14"/>
      <c r="D47" s="14"/>
      <c r="E47" s="14"/>
      <c r="F47" s="14"/>
      <c r="G47" s="14"/>
      <c r="H47" s="14"/>
    </row>
    <row r="49" spans="2:8" x14ac:dyDescent="0.25">
      <c r="B49" s="2" t="s">
        <v>3</v>
      </c>
      <c r="C49" s="1" t="s">
        <v>19</v>
      </c>
      <c r="D49" s="1" t="s">
        <v>2</v>
      </c>
      <c r="G49" s="12" t="s">
        <v>19</v>
      </c>
      <c r="H49" s="13"/>
    </row>
    <row r="50" spans="2:8" x14ac:dyDescent="0.25">
      <c r="B50" s="3" t="s">
        <v>6</v>
      </c>
      <c r="C50" s="4">
        <v>1104</v>
      </c>
      <c r="D50" s="4">
        <v>1049</v>
      </c>
      <c r="G50" s="7" t="s">
        <v>27</v>
      </c>
      <c r="H50" s="7" t="s">
        <v>28</v>
      </c>
    </row>
    <row r="51" spans="2:8" x14ac:dyDescent="0.25">
      <c r="B51" s="3" t="s">
        <v>7</v>
      </c>
      <c r="C51" s="4">
        <v>1321</v>
      </c>
      <c r="D51" s="4">
        <v>970</v>
      </c>
      <c r="G51" s="3" t="s">
        <v>29</v>
      </c>
      <c r="H51" s="4">
        <v>23464</v>
      </c>
    </row>
    <row r="52" spans="2:8" x14ac:dyDescent="0.25">
      <c r="B52" s="3" t="s">
        <v>8</v>
      </c>
      <c r="C52" s="4">
        <v>2258</v>
      </c>
      <c r="D52" s="4">
        <v>1405</v>
      </c>
      <c r="G52" s="3" t="s">
        <v>113</v>
      </c>
      <c r="H52" s="4">
        <v>13205</v>
      </c>
    </row>
    <row r="53" spans="2:8" x14ac:dyDescent="0.25">
      <c r="B53" s="3" t="s">
        <v>9</v>
      </c>
      <c r="C53" s="4">
        <v>6679</v>
      </c>
      <c r="D53" s="4">
        <v>4210</v>
      </c>
      <c r="G53" s="3" t="s">
        <v>30</v>
      </c>
      <c r="H53" s="4">
        <v>7986</v>
      </c>
    </row>
    <row r="54" spans="2:8" x14ac:dyDescent="0.25">
      <c r="B54" s="3" t="s">
        <v>10</v>
      </c>
      <c r="C54" s="4">
        <v>10291</v>
      </c>
      <c r="D54" s="4">
        <v>6241</v>
      </c>
      <c r="G54" s="3" t="s">
        <v>31</v>
      </c>
      <c r="H54" s="4">
        <v>6850</v>
      </c>
    </row>
    <row r="55" spans="2:8" x14ac:dyDescent="0.25">
      <c r="B55" s="3" t="s">
        <v>11</v>
      </c>
      <c r="C55" s="4">
        <v>15690</v>
      </c>
      <c r="D55" s="4">
        <v>8265</v>
      </c>
      <c r="G55" s="3" t="s">
        <v>32</v>
      </c>
      <c r="H55" s="4">
        <v>2917</v>
      </c>
    </row>
    <row r="56" spans="2:8" x14ac:dyDescent="0.25">
      <c r="B56" s="3" t="s">
        <v>12</v>
      </c>
      <c r="C56" s="4">
        <v>14922</v>
      </c>
      <c r="D56" s="4">
        <v>11122</v>
      </c>
      <c r="E56" s="18"/>
      <c r="G56" s="3" t="s">
        <v>40</v>
      </c>
      <c r="H56" s="4">
        <v>2122</v>
      </c>
    </row>
    <row r="57" spans="2:8" x14ac:dyDescent="0.25">
      <c r="B57" s="3" t="s">
        <v>13</v>
      </c>
      <c r="C57" s="4">
        <v>12749</v>
      </c>
      <c r="D57" s="4">
        <v>11202</v>
      </c>
      <c r="G57" s="3" t="s">
        <v>34</v>
      </c>
      <c r="H57" s="4">
        <v>2108</v>
      </c>
    </row>
    <row r="58" spans="2:8" x14ac:dyDescent="0.25">
      <c r="B58" s="3" t="s">
        <v>14</v>
      </c>
      <c r="C58" s="4">
        <v>7870</v>
      </c>
      <c r="D58" s="4">
        <v>7581</v>
      </c>
      <c r="G58" s="3" t="s">
        <v>33</v>
      </c>
      <c r="H58" s="4">
        <v>1791</v>
      </c>
    </row>
    <row r="59" spans="2:8" x14ac:dyDescent="0.25">
      <c r="B59" s="3" t="s">
        <v>15</v>
      </c>
      <c r="C59" s="4">
        <v>4918</v>
      </c>
      <c r="D59" s="4">
        <v>5017</v>
      </c>
      <c r="G59" s="3" t="s">
        <v>42</v>
      </c>
      <c r="H59" s="4">
        <v>1681</v>
      </c>
    </row>
    <row r="60" spans="2:8" x14ac:dyDescent="0.25">
      <c r="B60" s="3" t="s">
        <v>16</v>
      </c>
      <c r="C60" s="4">
        <v>1025</v>
      </c>
      <c r="D60" s="4">
        <v>1113</v>
      </c>
      <c r="G60" s="3" t="s">
        <v>35</v>
      </c>
      <c r="H60" s="4">
        <v>1609</v>
      </c>
    </row>
    <row r="61" spans="2:8" x14ac:dyDescent="0.25">
      <c r="B61" s="3" t="s">
        <v>17</v>
      </c>
      <c r="C61" s="4">
        <v>822</v>
      </c>
      <c r="D61" s="4">
        <v>750</v>
      </c>
      <c r="G61" s="3" t="s">
        <v>36</v>
      </c>
      <c r="H61" s="4">
        <v>1485</v>
      </c>
    </row>
    <row r="62" spans="2:8" x14ac:dyDescent="0.25">
      <c r="B62" s="5" t="s">
        <v>18</v>
      </c>
      <c r="C62" s="7">
        <f>SUM(C50:C61)</f>
        <v>79649</v>
      </c>
      <c r="D62" s="7">
        <f>SUM(D50:D61)</f>
        <v>58925</v>
      </c>
      <c r="G62" s="3" t="s">
        <v>38</v>
      </c>
      <c r="H62" s="4">
        <v>1428</v>
      </c>
    </row>
    <row r="63" spans="2:8" x14ac:dyDescent="0.25">
      <c r="G63" s="3" t="s">
        <v>37</v>
      </c>
      <c r="H63" s="4">
        <v>1195</v>
      </c>
    </row>
    <row r="64" spans="2:8" x14ac:dyDescent="0.25">
      <c r="G64" s="3" t="s">
        <v>45</v>
      </c>
      <c r="H64" s="4">
        <v>1170</v>
      </c>
    </row>
    <row r="65" spans="7:8" x14ac:dyDescent="0.25">
      <c r="G65" s="3" t="s">
        <v>39</v>
      </c>
      <c r="H65" s="4">
        <v>1023</v>
      </c>
    </row>
    <row r="66" spans="7:8" x14ac:dyDescent="0.25">
      <c r="G66" s="3" t="s">
        <v>41</v>
      </c>
      <c r="H66" s="4">
        <v>768</v>
      </c>
    </row>
    <row r="67" spans="7:8" x14ac:dyDescent="0.25">
      <c r="G67" s="3" t="s">
        <v>43</v>
      </c>
      <c r="H67" s="4">
        <v>735</v>
      </c>
    </row>
    <row r="68" spans="7:8" x14ac:dyDescent="0.25">
      <c r="G68" s="3" t="s">
        <v>46</v>
      </c>
      <c r="H68" s="4">
        <v>695</v>
      </c>
    </row>
    <row r="69" spans="7:8" x14ac:dyDescent="0.25">
      <c r="G69" s="3" t="s">
        <v>47</v>
      </c>
      <c r="H69" s="4">
        <v>659</v>
      </c>
    </row>
    <row r="70" spans="7:8" x14ac:dyDescent="0.25">
      <c r="G70" s="3" t="s">
        <v>59</v>
      </c>
      <c r="H70" s="4">
        <v>559</v>
      </c>
    </row>
    <row r="71" spans="7:8" x14ac:dyDescent="0.25">
      <c r="G71" s="3" t="s">
        <v>48</v>
      </c>
      <c r="H71" s="4">
        <v>514</v>
      </c>
    </row>
    <row r="72" spans="7:8" x14ac:dyDescent="0.25">
      <c r="G72" s="3" t="s">
        <v>53</v>
      </c>
      <c r="H72" s="4">
        <v>455</v>
      </c>
    </row>
    <row r="73" spans="7:8" x14ac:dyDescent="0.25">
      <c r="G73" s="3" t="s">
        <v>50</v>
      </c>
      <c r="H73" s="4">
        <v>332</v>
      </c>
    </row>
    <row r="74" spans="7:8" x14ac:dyDescent="0.25">
      <c r="G74" s="3" t="s">
        <v>44</v>
      </c>
      <c r="H74" s="4">
        <v>319</v>
      </c>
    </row>
    <row r="75" spans="7:8" x14ac:dyDescent="0.25">
      <c r="G75" s="3" t="s">
        <v>49</v>
      </c>
      <c r="H75" s="4">
        <v>293</v>
      </c>
    </row>
    <row r="76" spans="7:8" x14ac:dyDescent="0.25">
      <c r="G76" s="3" t="s">
        <v>51</v>
      </c>
      <c r="H76" s="4">
        <v>292</v>
      </c>
    </row>
    <row r="77" spans="7:8" x14ac:dyDescent="0.25">
      <c r="G77" s="3" t="s">
        <v>55</v>
      </c>
      <c r="H77" s="4">
        <v>273</v>
      </c>
    </row>
    <row r="78" spans="7:8" x14ac:dyDescent="0.25">
      <c r="G78" s="3" t="s">
        <v>52</v>
      </c>
      <c r="H78" s="4">
        <v>227</v>
      </c>
    </row>
    <row r="79" spans="7:8" ht="15" customHeight="1" x14ac:dyDescent="0.25">
      <c r="G79" s="3" t="s">
        <v>61</v>
      </c>
      <c r="H79" s="4">
        <v>191</v>
      </c>
    </row>
    <row r="80" spans="7:8" x14ac:dyDescent="0.25">
      <c r="G80" s="3" t="s">
        <v>65</v>
      </c>
      <c r="H80" s="4">
        <v>179</v>
      </c>
    </row>
    <row r="81" spans="7:8" x14ac:dyDescent="0.25">
      <c r="G81" s="3" t="s">
        <v>77</v>
      </c>
      <c r="H81" s="4">
        <v>179</v>
      </c>
    </row>
    <row r="82" spans="7:8" x14ac:dyDescent="0.25">
      <c r="G82" s="3" t="s">
        <v>54</v>
      </c>
      <c r="H82" s="4">
        <v>178</v>
      </c>
    </row>
    <row r="83" spans="7:8" x14ac:dyDescent="0.25">
      <c r="G83" s="3" t="s">
        <v>63</v>
      </c>
      <c r="H83" s="4">
        <v>169</v>
      </c>
    </row>
    <row r="84" spans="7:8" x14ac:dyDescent="0.25">
      <c r="G84" s="3" t="s">
        <v>60</v>
      </c>
      <c r="H84" s="4">
        <v>161</v>
      </c>
    </row>
    <row r="85" spans="7:8" x14ac:dyDescent="0.25">
      <c r="G85" s="3" t="s">
        <v>64</v>
      </c>
      <c r="H85" s="4">
        <v>148</v>
      </c>
    </row>
    <row r="86" spans="7:8" x14ac:dyDescent="0.25">
      <c r="G86" s="3" t="s">
        <v>58</v>
      </c>
      <c r="H86" s="4">
        <v>125</v>
      </c>
    </row>
    <row r="87" spans="7:8" x14ac:dyDescent="0.25">
      <c r="G87" s="3" t="s">
        <v>75</v>
      </c>
      <c r="H87" s="4">
        <v>120</v>
      </c>
    </row>
    <row r="88" spans="7:8" x14ac:dyDescent="0.25">
      <c r="G88" s="3" t="s">
        <v>82</v>
      </c>
      <c r="H88" s="4">
        <v>117</v>
      </c>
    </row>
    <row r="89" spans="7:8" x14ac:dyDescent="0.25">
      <c r="G89" s="3" t="s">
        <v>57</v>
      </c>
      <c r="H89" s="4">
        <v>113</v>
      </c>
    </row>
    <row r="90" spans="7:8" x14ac:dyDescent="0.25">
      <c r="G90" s="3" t="s">
        <v>67</v>
      </c>
      <c r="H90" s="4">
        <v>103</v>
      </c>
    </row>
    <row r="91" spans="7:8" x14ac:dyDescent="0.25">
      <c r="G91" s="3" t="s">
        <v>99</v>
      </c>
      <c r="H91" s="4">
        <v>96</v>
      </c>
    </row>
    <row r="92" spans="7:8" x14ac:dyDescent="0.25">
      <c r="G92" s="3" t="s">
        <v>68</v>
      </c>
      <c r="H92" s="4">
        <v>89</v>
      </c>
    </row>
    <row r="93" spans="7:8" x14ac:dyDescent="0.25">
      <c r="G93" s="3" t="s">
        <v>70</v>
      </c>
      <c r="H93" s="4">
        <v>85</v>
      </c>
    </row>
    <row r="94" spans="7:8" x14ac:dyDescent="0.25">
      <c r="G94" s="3" t="s">
        <v>69</v>
      </c>
      <c r="H94" s="4">
        <v>85</v>
      </c>
    </row>
    <row r="95" spans="7:8" x14ac:dyDescent="0.25">
      <c r="G95" s="3" t="s">
        <v>73</v>
      </c>
      <c r="H95" s="4">
        <v>78</v>
      </c>
    </row>
    <row r="96" spans="7:8" x14ac:dyDescent="0.25">
      <c r="G96" s="3" t="s">
        <v>76</v>
      </c>
      <c r="H96" s="4">
        <v>72</v>
      </c>
    </row>
    <row r="97" spans="7:8" x14ac:dyDescent="0.25">
      <c r="G97" s="3" t="s">
        <v>86</v>
      </c>
      <c r="H97" s="4">
        <v>67</v>
      </c>
    </row>
    <row r="98" spans="7:8" x14ac:dyDescent="0.25">
      <c r="G98" s="3" t="s">
        <v>56</v>
      </c>
      <c r="H98" s="4">
        <v>66</v>
      </c>
    </row>
    <row r="99" spans="7:8" x14ac:dyDescent="0.25">
      <c r="G99" s="3" t="s">
        <v>78</v>
      </c>
      <c r="H99" s="4">
        <v>61</v>
      </c>
    </row>
    <row r="100" spans="7:8" x14ac:dyDescent="0.25">
      <c r="G100" s="3" t="s">
        <v>66</v>
      </c>
      <c r="H100" s="4">
        <v>57</v>
      </c>
    </row>
    <row r="101" spans="7:8" x14ac:dyDescent="0.25">
      <c r="G101" s="3" t="s">
        <v>62</v>
      </c>
      <c r="H101" s="4">
        <v>57</v>
      </c>
    </row>
    <row r="102" spans="7:8" x14ac:dyDescent="0.25">
      <c r="G102" s="3" t="s">
        <v>72</v>
      </c>
      <c r="H102" s="4">
        <v>52</v>
      </c>
    </row>
    <row r="103" spans="7:8" x14ac:dyDescent="0.25">
      <c r="G103" s="3" t="s">
        <v>74</v>
      </c>
      <c r="H103" s="4">
        <v>51</v>
      </c>
    </row>
    <row r="104" spans="7:8" x14ac:dyDescent="0.25">
      <c r="G104" s="3" t="s">
        <v>95</v>
      </c>
      <c r="H104" s="4">
        <v>50</v>
      </c>
    </row>
    <row r="105" spans="7:8" x14ac:dyDescent="0.25">
      <c r="G105" s="3" t="s">
        <v>80</v>
      </c>
      <c r="H105" s="4">
        <v>42</v>
      </c>
    </row>
    <row r="106" spans="7:8" x14ac:dyDescent="0.25">
      <c r="G106" s="3" t="s">
        <v>81</v>
      </c>
      <c r="H106" s="4">
        <v>41</v>
      </c>
    </row>
    <row r="107" spans="7:8" x14ac:dyDescent="0.25">
      <c r="G107" s="3" t="s">
        <v>79</v>
      </c>
      <c r="H107" s="4">
        <v>39</v>
      </c>
    </row>
    <row r="108" spans="7:8" x14ac:dyDescent="0.25">
      <c r="G108" s="3" t="s">
        <v>114</v>
      </c>
      <c r="H108" s="4">
        <v>28</v>
      </c>
    </row>
    <row r="109" spans="7:8" x14ac:dyDescent="0.25">
      <c r="G109" s="3" t="s">
        <v>100</v>
      </c>
      <c r="H109" s="4">
        <v>27</v>
      </c>
    </row>
    <row r="110" spans="7:8" x14ac:dyDescent="0.25">
      <c r="G110" s="3" t="s">
        <v>92</v>
      </c>
      <c r="H110" s="4">
        <v>27</v>
      </c>
    </row>
    <row r="111" spans="7:8" x14ac:dyDescent="0.25">
      <c r="G111" s="3" t="s">
        <v>108</v>
      </c>
      <c r="H111" s="4">
        <v>26</v>
      </c>
    </row>
    <row r="112" spans="7:8" x14ac:dyDescent="0.25">
      <c r="G112" s="3" t="s">
        <v>84</v>
      </c>
      <c r="H112" s="4">
        <v>26</v>
      </c>
    </row>
    <row r="113" spans="7:8" x14ac:dyDescent="0.25">
      <c r="G113" s="3" t="s">
        <v>105</v>
      </c>
      <c r="H113" s="4">
        <v>25</v>
      </c>
    </row>
    <row r="114" spans="7:8" x14ac:dyDescent="0.25">
      <c r="G114" s="3" t="s">
        <v>115</v>
      </c>
      <c r="H114" s="4">
        <v>23</v>
      </c>
    </row>
    <row r="115" spans="7:8" x14ac:dyDescent="0.25">
      <c r="G115" s="3" t="s">
        <v>116</v>
      </c>
      <c r="H115" s="4">
        <v>23</v>
      </c>
    </row>
    <row r="116" spans="7:8" x14ac:dyDescent="0.25">
      <c r="G116" s="3" t="s">
        <v>83</v>
      </c>
      <c r="H116" s="4">
        <v>23</v>
      </c>
    </row>
    <row r="117" spans="7:8" x14ac:dyDescent="0.25">
      <c r="G117" s="3" t="s">
        <v>71</v>
      </c>
      <c r="H117" s="4">
        <v>22</v>
      </c>
    </row>
    <row r="118" spans="7:8" x14ac:dyDescent="0.25">
      <c r="G118" s="3" t="s">
        <v>85</v>
      </c>
      <c r="H118" s="4">
        <v>22</v>
      </c>
    </row>
    <row r="119" spans="7:8" x14ac:dyDescent="0.25">
      <c r="G119" s="3" t="s">
        <v>103</v>
      </c>
      <c r="H119" s="4">
        <v>21</v>
      </c>
    </row>
    <row r="120" spans="7:8" x14ac:dyDescent="0.25">
      <c r="G120" s="3" t="s">
        <v>94</v>
      </c>
      <c r="H120" s="4">
        <v>21</v>
      </c>
    </row>
    <row r="121" spans="7:8" x14ac:dyDescent="0.25">
      <c r="G121" s="3" t="s">
        <v>93</v>
      </c>
      <c r="H121" s="4">
        <v>20</v>
      </c>
    </row>
    <row r="122" spans="7:8" x14ac:dyDescent="0.25">
      <c r="G122" s="3" t="s">
        <v>87</v>
      </c>
      <c r="H122" s="4">
        <v>19</v>
      </c>
    </row>
    <row r="123" spans="7:8" x14ac:dyDescent="0.25">
      <c r="G123" s="3" t="s">
        <v>89</v>
      </c>
      <c r="H123" s="4">
        <v>19</v>
      </c>
    </row>
    <row r="124" spans="7:8" x14ac:dyDescent="0.25">
      <c r="G124" s="3" t="s">
        <v>97</v>
      </c>
      <c r="H124" s="4">
        <v>18</v>
      </c>
    </row>
    <row r="125" spans="7:8" x14ac:dyDescent="0.25">
      <c r="G125" s="3" t="s">
        <v>90</v>
      </c>
      <c r="H125" s="4">
        <v>17</v>
      </c>
    </row>
    <row r="126" spans="7:8" x14ac:dyDescent="0.25">
      <c r="G126" s="3" t="s">
        <v>104</v>
      </c>
      <c r="H126" s="4">
        <v>12</v>
      </c>
    </row>
    <row r="127" spans="7:8" x14ac:dyDescent="0.25">
      <c r="G127" s="3" t="s">
        <v>101</v>
      </c>
      <c r="H127" s="4">
        <v>9</v>
      </c>
    </row>
    <row r="128" spans="7:8" x14ac:dyDescent="0.25">
      <c r="G128" s="3" t="s">
        <v>91</v>
      </c>
      <c r="H128" s="4">
        <v>9</v>
      </c>
    </row>
    <row r="129" spans="7:8" x14ac:dyDescent="0.25">
      <c r="G129" s="3" t="s">
        <v>88</v>
      </c>
      <c r="H129" s="4">
        <v>9</v>
      </c>
    </row>
    <row r="130" spans="7:8" x14ac:dyDescent="0.25">
      <c r="G130" s="3" t="s">
        <v>117</v>
      </c>
      <c r="H130" s="4">
        <v>8</v>
      </c>
    </row>
    <row r="131" spans="7:8" x14ac:dyDescent="0.25">
      <c r="G131" s="3" t="s">
        <v>118</v>
      </c>
      <c r="H131" s="4">
        <v>8</v>
      </c>
    </row>
    <row r="132" spans="7:8" x14ac:dyDescent="0.25">
      <c r="G132" s="3" t="s">
        <v>96</v>
      </c>
      <c r="H132" s="4">
        <v>8</v>
      </c>
    </row>
    <row r="133" spans="7:8" x14ac:dyDescent="0.25">
      <c r="G133" s="3" t="s">
        <v>119</v>
      </c>
      <c r="H133" s="4">
        <v>8</v>
      </c>
    </row>
    <row r="134" spans="7:8" x14ac:dyDescent="0.25">
      <c r="G134" s="3" t="s">
        <v>120</v>
      </c>
      <c r="H134" s="4">
        <v>8</v>
      </c>
    </row>
    <row r="135" spans="7:8" x14ac:dyDescent="0.25">
      <c r="G135" s="3" t="s">
        <v>110</v>
      </c>
      <c r="H135" s="4">
        <v>8</v>
      </c>
    </row>
    <row r="136" spans="7:8" x14ac:dyDescent="0.25">
      <c r="G136" s="3" t="s">
        <v>121</v>
      </c>
      <c r="H136" s="4">
        <v>8</v>
      </c>
    </row>
    <row r="137" spans="7:8" x14ac:dyDescent="0.25">
      <c r="G137" s="3" t="s">
        <v>111</v>
      </c>
      <c r="H137" s="4">
        <v>8</v>
      </c>
    </row>
    <row r="138" spans="7:8" x14ac:dyDescent="0.25">
      <c r="G138" s="3" t="s">
        <v>122</v>
      </c>
      <c r="H138" s="4">
        <v>7</v>
      </c>
    </row>
    <row r="139" spans="7:8" x14ac:dyDescent="0.25">
      <c r="G139" s="3" t="s">
        <v>107</v>
      </c>
      <c r="H139" s="4">
        <v>7</v>
      </c>
    </row>
    <row r="140" spans="7:8" x14ac:dyDescent="0.25">
      <c r="G140" s="3" t="s">
        <v>102</v>
      </c>
      <c r="H140" s="4">
        <v>7</v>
      </c>
    </row>
    <row r="141" spans="7:8" x14ac:dyDescent="0.25">
      <c r="G141" s="3" t="s">
        <v>123</v>
      </c>
      <c r="H141" s="4">
        <v>7</v>
      </c>
    </row>
    <row r="142" spans="7:8" x14ac:dyDescent="0.25">
      <c r="G142" s="3" t="s">
        <v>124</v>
      </c>
      <c r="H142" s="4">
        <v>6</v>
      </c>
    </row>
    <row r="143" spans="7:8" x14ac:dyDescent="0.25">
      <c r="G143" s="3" t="s">
        <v>106</v>
      </c>
      <c r="H143" s="4">
        <v>5</v>
      </c>
    </row>
    <row r="144" spans="7:8" x14ac:dyDescent="0.25">
      <c r="G144" s="3" t="s">
        <v>98</v>
      </c>
      <c r="H144" s="4">
        <v>5</v>
      </c>
    </row>
    <row r="145" spans="7:8" x14ac:dyDescent="0.25">
      <c r="G145" s="3" t="s">
        <v>125</v>
      </c>
      <c r="H145" s="4">
        <v>4</v>
      </c>
    </row>
    <row r="146" spans="7:8" x14ac:dyDescent="0.25">
      <c r="G146" s="3" t="s">
        <v>126</v>
      </c>
      <c r="H146" s="4">
        <v>4</v>
      </c>
    </row>
    <row r="147" spans="7:8" x14ac:dyDescent="0.25">
      <c r="G147" s="3" t="s">
        <v>109</v>
      </c>
      <c r="H147" s="4">
        <v>4</v>
      </c>
    </row>
    <row r="148" spans="7:8" x14ac:dyDescent="0.25">
      <c r="G148" s="3" t="s">
        <v>127</v>
      </c>
      <c r="H148" s="4">
        <v>4</v>
      </c>
    </row>
    <row r="149" spans="7:8" x14ac:dyDescent="0.25">
      <c r="G149" s="3" t="s">
        <v>128</v>
      </c>
      <c r="H149" s="4">
        <v>4</v>
      </c>
    </row>
    <row r="150" spans="7:8" x14ac:dyDescent="0.25">
      <c r="G150" s="3" t="s">
        <v>129</v>
      </c>
      <c r="H150" s="4">
        <v>4</v>
      </c>
    </row>
    <row r="151" spans="7:8" x14ac:dyDescent="0.25">
      <c r="G151" s="3" t="s">
        <v>130</v>
      </c>
      <c r="H151" s="4">
        <v>4</v>
      </c>
    </row>
    <row r="152" spans="7:8" x14ac:dyDescent="0.25">
      <c r="G152" s="3" t="s">
        <v>112</v>
      </c>
      <c r="H152" s="4">
        <v>41</v>
      </c>
    </row>
    <row r="153" spans="7:8" x14ac:dyDescent="0.25">
      <c r="G153" s="5" t="s">
        <v>18</v>
      </c>
      <c r="H153" s="10">
        <f>SUM(H51:H152)</f>
        <v>79649</v>
      </c>
    </row>
  </sheetData>
  <mergeCells count="9">
    <mergeCell ref="B28:F29"/>
    <mergeCell ref="C31:D31"/>
    <mergeCell ref="B47:H47"/>
    <mergeCell ref="G49:H49"/>
    <mergeCell ref="B1:O1"/>
    <mergeCell ref="B3:O3"/>
    <mergeCell ref="C5:D5"/>
    <mergeCell ref="E5:F5"/>
    <mergeCell ref="B21:D2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Fernández Toledano</dc:creator>
  <cp:lastModifiedBy>Marina Fernández Toledano</cp:lastModifiedBy>
  <dcterms:created xsi:type="dcterms:W3CDTF">2015-06-05T18:19:34Z</dcterms:created>
  <dcterms:modified xsi:type="dcterms:W3CDTF">2024-03-26T08:46:02Z</dcterms:modified>
</cp:coreProperties>
</file>